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wscott\Downloads\Tahr hunting ballot results 2021\"/>
    </mc:Choice>
  </mc:AlternateContent>
  <xr:revisionPtr revIDLastSave="0" documentId="13_ncr:1_{D48159F3-D386-48DE-ABD7-603BC56699FA}" xr6:coauthVersionLast="47" xr6:coauthVersionMax="47" xr10:uidLastSave="{00000000-0000-0000-0000-000000000000}"/>
  <bookViews>
    <workbookView xWindow="-109" yWindow="-109" windowWidth="26301" windowHeight="14305" xr2:uid="{EC30EE7C-F369-4EEE-A04B-D074F15B9D8D}"/>
  </bookViews>
  <sheets>
    <sheet name="Adams" sheetId="1" r:id="rId1"/>
    <sheet name="Hooker Landsboroug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2" l="1"/>
  <c r="R18" i="2"/>
  <c r="Q18" i="2"/>
  <c r="P18" i="2"/>
  <c r="M18" i="2"/>
  <c r="L18" i="2"/>
  <c r="K18" i="2"/>
  <c r="J18" i="2"/>
  <c r="I18" i="2"/>
  <c r="H18" i="2"/>
  <c r="G18" i="2"/>
  <c r="F18" i="2"/>
  <c r="E18" i="2"/>
  <c r="D18" i="2"/>
  <c r="C18" i="2"/>
  <c r="B18" i="2"/>
  <c r="T17" i="2"/>
  <c r="N17" i="2"/>
  <c r="T16" i="2"/>
  <c r="N16" i="2"/>
  <c r="T15" i="2"/>
  <c r="N15" i="2"/>
  <c r="T14" i="2"/>
  <c r="N14" i="2"/>
  <c r="T13" i="2"/>
  <c r="N13" i="2"/>
  <c r="T12" i="2"/>
  <c r="N12" i="2"/>
  <c r="T11" i="2"/>
  <c r="N11" i="2"/>
  <c r="T10" i="2"/>
  <c r="N10" i="2"/>
  <c r="T9" i="2"/>
  <c r="N9" i="2"/>
  <c r="T8" i="2"/>
  <c r="N8" i="2"/>
  <c r="T7" i="2"/>
  <c r="N7" i="2"/>
  <c r="T6" i="2"/>
  <c r="N6" i="2"/>
  <c r="S20" i="1"/>
  <c r="R20" i="1"/>
  <c r="Q20" i="1"/>
  <c r="P20" i="1"/>
  <c r="M20" i="1"/>
  <c r="L20" i="1"/>
  <c r="K20" i="1"/>
  <c r="J20" i="1"/>
  <c r="I20" i="1"/>
  <c r="H20" i="1"/>
  <c r="G20" i="1"/>
  <c r="F20" i="1"/>
  <c r="E20" i="1"/>
  <c r="C20" i="1"/>
  <c r="B20" i="1"/>
  <c r="T19" i="1"/>
  <c r="N19" i="1"/>
  <c r="T18" i="1"/>
  <c r="N18" i="1"/>
  <c r="T17" i="1"/>
  <c r="N17" i="1"/>
  <c r="T16" i="1"/>
  <c r="N16" i="1"/>
  <c r="T15" i="1"/>
  <c r="N15" i="1"/>
  <c r="T14" i="1"/>
  <c r="N14" i="1"/>
  <c r="T13" i="1"/>
  <c r="N13" i="1"/>
  <c r="T12" i="1"/>
  <c r="N12" i="1"/>
  <c r="T11" i="1"/>
  <c r="N11" i="1"/>
  <c r="T10" i="1"/>
  <c r="N10" i="1"/>
  <c r="T9" i="1"/>
  <c r="N9" i="1"/>
  <c r="T8" i="1"/>
  <c r="N8" i="1"/>
  <c r="T7" i="1"/>
  <c r="N7" i="1"/>
  <c r="N18" i="2" l="1"/>
  <c r="T18" i="2"/>
  <c r="N20" i="1"/>
</calcChain>
</file>

<file path=xl/sharedStrings.xml><?xml version="1.0" encoding="utf-8"?>
<sst xmlns="http://schemas.openxmlformats.org/spreadsheetml/2006/main" count="122" uniqueCount="73">
  <si>
    <t>Tahr Ballot Hunting Results – Adams Wilderness Area 2020/2021</t>
  </si>
  <si>
    <t>Landing Site</t>
  </si>
  <si>
    <t>Permits Issued</t>
  </si>
  <si>
    <t>Active Permits</t>
  </si>
  <si>
    <t>No of Diaries Returned</t>
  </si>
  <si>
    <r>
      <t xml:space="preserve">No of Permits </t>
    </r>
    <r>
      <rPr>
        <b/>
        <u/>
        <sz val="12"/>
        <rFont val="Garamond"/>
        <family val="1"/>
      </rPr>
      <t>Not Hunted</t>
    </r>
  </si>
  <si>
    <t>Number of Hunters</t>
  </si>
  <si>
    <t>Days Hunted</t>
  </si>
  <si>
    <t>Man Days Hunted</t>
  </si>
  <si>
    <t>Tahr Observed</t>
  </si>
  <si>
    <t>Group Size</t>
  </si>
  <si>
    <t xml:space="preserve">                    Tahr Shot</t>
  </si>
  <si>
    <t>Total Parties</t>
  </si>
  <si>
    <t>At beginning of hunting periods</t>
  </si>
  <si>
    <t>Guided Parties</t>
  </si>
  <si>
    <t>( from active permits)</t>
  </si>
  <si>
    <t>( from returned Diaries)</t>
  </si>
  <si>
    <t>(from ballot)</t>
  </si>
  <si>
    <t xml:space="preserve"> </t>
  </si>
  <si>
    <t>Bulls</t>
  </si>
  <si>
    <t>Nannies</t>
  </si>
  <si>
    <t>Juveniles</t>
  </si>
  <si>
    <t>Others</t>
  </si>
  <si>
    <t>Total</t>
  </si>
  <si>
    <t>Min/ Max</t>
  </si>
  <si>
    <t>Adams Flat</t>
  </si>
  <si>
    <t>2/20</t>
  </si>
  <si>
    <t>Lord</t>
  </si>
  <si>
    <t>Poerua</t>
  </si>
  <si>
    <t>2/9</t>
  </si>
  <si>
    <t>Abel Lake</t>
  </si>
  <si>
    <t>2/30</t>
  </si>
  <si>
    <t>Barlow</t>
  </si>
  <si>
    <t>2/28</t>
  </si>
  <si>
    <t>Willberg</t>
  </si>
  <si>
    <t>2/11</t>
  </si>
  <si>
    <t>Speculation Ck</t>
  </si>
  <si>
    <t>2/10</t>
  </si>
  <si>
    <t>Poker Gully</t>
  </si>
  <si>
    <t>2/25</t>
  </si>
  <si>
    <t>Eblis Tops</t>
  </si>
  <si>
    <t>3/20</t>
  </si>
  <si>
    <t>Teichelmann Ck</t>
  </si>
  <si>
    <t>Perverse Ck</t>
  </si>
  <si>
    <t>Adams Range</t>
  </si>
  <si>
    <t>2/13</t>
  </si>
  <si>
    <t>Lambert</t>
  </si>
  <si>
    <t>6/18</t>
  </si>
  <si>
    <t>TOTAL</t>
  </si>
  <si>
    <t>Tahr Ballot Hunting Results – Hooker/Landsborough Wilderness Area 2020/2021</t>
  </si>
  <si>
    <r>
      <t xml:space="preserve">No of Permits </t>
    </r>
    <r>
      <rPr>
        <b/>
        <u/>
        <sz val="12"/>
        <rFont val="Garamond"/>
        <family val="1"/>
      </rPr>
      <t xml:space="preserve">Not Hunted </t>
    </r>
  </si>
  <si>
    <t>Man Days hunted</t>
  </si>
  <si>
    <t>Tahr Shot</t>
  </si>
  <si>
    <t xml:space="preserve"> from active permits</t>
  </si>
  <si>
    <t>Others Unknown</t>
  </si>
  <si>
    <t>Min/Max</t>
  </si>
  <si>
    <t>Baker</t>
  </si>
  <si>
    <t>Upper Zora</t>
  </si>
  <si>
    <t>Opp Percy  Creek</t>
  </si>
  <si>
    <t>2/6</t>
  </si>
  <si>
    <t>Hinds Tarn</t>
  </si>
  <si>
    <t>Shelter Hollow</t>
  </si>
  <si>
    <t>2/15</t>
  </si>
  <si>
    <t>Arbor Rift</t>
  </si>
  <si>
    <t>Mahitahi</t>
  </si>
  <si>
    <t>Edison</t>
  </si>
  <si>
    <t>2/14</t>
  </si>
  <si>
    <t>Jacobs</t>
  </si>
  <si>
    <t>2/32</t>
  </si>
  <si>
    <t>Otoko</t>
  </si>
  <si>
    <t>5/14</t>
  </si>
  <si>
    <t>Dechen</t>
  </si>
  <si>
    <t>Bubble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</si>
</sst>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6"/>
      <name val="Garamond"/>
      <family val="1"/>
    </font>
    <font>
      <sz val="12"/>
      <name val="Garamond"/>
      <family val="1"/>
    </font>
    <font>
      <b/>
      <sz val="18"/>
      <name val="Garamond"/>
      <family val="1"/>
    </font>
    <font>
      <b/>
      <sz val="12"/>
      <name val="Garamond"/>
      <family val="1"/>
    </font>
    <font>
      <b/>
      <u/>
      <sz val="12"/>
      <name val="Garamond"/>
      <family val="1"/>
    </font>
    <font>
      <b/>
      <sz val="11"/>
      <color rgb="FF9C0006"/>
      <name val="Garamond"/>
      <family val="1"/>
    </font>
    <font>
      <u/>
      <sz val="9"/>
      <name val="Garamond"/>
      <family val="1"/>
    </font>
    <font>
      <u/>
      <sz val="12"/>
      <name val="Garamond"/>
      <family val="1"/>
    </font>
    <font>
      <sz val="11"/>
      <color rgb="FF9C0006"/>
      <name val="Garamond"/>
      <family val="1"/>
    </font>
    <font>
      <b/>
      <sz val="11"/>
      <color rgb="FF9C0006"/>
      <name val="Calibri"/>
      <family val="2"/>
      <scheme val="minor"/>
    </font>
    <font>
      <b/>
      <sz val="11"/>
      <color theme="1"/>
      <name val="Garamond"/>
      <family val="1"/>
    </font>
    <font>
      <b/>
      <sz val="16"/>
      <color rgb="FF9C0006"/>
      <name val="Garamond"/>
      <family val="1"/>
    </font>
    <font>
      <sz val="9"/>
      <name val="Garamond"/>
      <family val="1"/>
    </font>
    <font>
      <sz val="11"/>
      <name val="Garamond"/>
      <family val="1"/>
    </font>
    <font>
      <sz val="12"/>
      <color theme="1"/>
      <name val="Garamond"/>
      <family val="1"/>
    </font>
    <font>
      <sz val="12"/>
      <color rgb="FF9C0006"/>
      <name val="Garamond"/>
      <family val="1"/>
    </font>
    <font>
      <sz val="1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3" borderId="10" xfId="0" applyFont="1" applyFill="1" applyBorder="1" applyAlignment="1">
      <alignment vertical="top" wrapText="1"/>
    </xf>
    <xf numFmtId="0" fontId="1" fillId="0" borderId="7" xfId="0" applyFont="1" applyBorder="1"/>
    <xf numFmtId="0" fontId="1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11" fillId="2" borderId="13" xfId="1" applyFont="1" applyBorder="1" applyAlignment="1">
      <alignment horizontal="center" vertical="top" wrapText="1"/>
    </xf>
    <xf numFmtId="0" fontId="4" fillId="3" borderId="7" xfId="0" applyFont="1" applyFill="1" applyBorder="1" applyAlignment="1">
      <alignment vertical="top" wrapText="1"/>
    </xf>
    <xf numFmtId="0" fontId="4" fillId="0" borderId="13" xfId="0" applyFont="1" applyBorder="1" applyAlignment="1">
      <alignment horizontal="right" vertical="top" wrapText="1"/>
    </xf>
    <xf numFmtId="0" fontId="4" fillId="3" borderId="10" xfId="0" applyFont="1" applyFill="1" applyBorder="1" applyAlignment="1">
      <alignment horizontal="right" vertical="top" wrapText="1"/>
    </xf>
    <xf numFmtId="0" fontId="4" fillId="0" borderId="10" xfId="0" applyFont="1" applyBorder="1" applyAlignment="1">
      <alignment horizontal="right" vertical="top" wrapText="1"/>
    </xf>
    <xf numFmtId="0" fontId="4" fillId="0" borderId="15" xfId="0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2" fillId="2" borderId="7" xfId="1" applyBorder="1" applyAlignment="1">
      <alignment horizontal="right" vertical="top" wrapText="1"/>
    </xf>
    <xf numFmtId="0" fontId="4" fillId="3" borderId="8" xfId="0" applyFont="1" applyFill="1" applyBorder="1" applyAlignment="1">
      <alignment vertical="top" wrapText="1"/>
    </xf>
    <xf numFmtId="0" fontId="0" fillId="0" borderId="13" xfId="0" applyBorder="1"/>
    <xf numFmtId="0" fontId="0" fillId="3" borderId="10" xfId="0" applyFill="1" applyBorder="1"/>
    <xf numFmtId="49" fontId="4" fillId="0" borderId="10" xfId="0" applyNumberFormat="1" applyFont="1" applyBorder="1" applyAlignment="1">
      <alignment horizontal="center" vertical="top" wrapText="1"/>
    </xf>
    <xf numFmtId="0" fontId="4" fillId="3" borderId="13" xfId="0" applyFont="1" applyFill="1" applyBorder="1" applyAlignment="1">
      <alignment vertical="top" wrapText="1"/>
    </xf>
    <xf numFmtId="0" fontId="0" fillId="0" borderId="1" xfId="0" applyBorder="1"/>
    <xf numFmtId="0" fontId="0" fillId="3" borderId="13" xfId="0" applyFill="1" applyBorder="1"/>
    <xf numFmtId="0" fontId="4" fillId="0" borderId="14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right" vertical="top" wrapText="1"/>
    </xf>
    <xf numFmtId="0" fontId="12" fillId="2" borderId="1" xfId="1" applyFont="1" applyBorder="1" applyAlignment="1">
      <alignment horizontal="right" vertical="top" wrapText="1"/>
    </xf>
    <xf numFmtId="0" fontId="6" fillId="3" borderId="7" xfId="0" applyFont="1" applyFill="1" applyBorder="1" applyAlignment="1">
      <alignment vertical="top" wrapText="1"/>
    </xf>
    <xf numFmtId="0" fontId="6" fillId="0" borderId="13" xfId="0" applyFont="1" applyBorder="1" applyAlignment="1">
      <alignment horizontal="right" vertical="top" wrapText="1"/>
    </xf>
    <xf numFmtId="0" fontId="6" fillId="3" borderId="10" xfId="0" applyFont="1" applyFill="1" applyBorder="1" applyAlignment="1">
      <alignment horizontal="right" vertical="top" wrapText="1"/>
    </xf>
    <xf numFmtId="0" fontId="6" fillId="0" borderId="10" xfId="0" applyFont="1" applyBorder="1" applyAlignment="1">
      <alignment horizontal="right" vertical="top" wrapText="1"/>
    </xf>
    <xf numFmtId="0" fontId="0" fillId="0" borderId="14" xfId="0" applyBorder="1"/>
    <xf numFmtId="0" fontId="6" fillId="0" borderId="14" xfId="0" applyFont="1" applyBorder="1" applyAlignment="1">
      <alignment horizontal="right" vertical="top" wrapText="1"/>
    </xf>
    <xf numFmtId="0" fontId="6" fillId="0" borderId="9" xfId="0" applyFont="1" applyBorder="1" applyAlignment="1">
      <alignment horizontal="right" vertical="top" wrapText="1"/>
    </xf>
    <xf numFmtId="0" fontId="12" fillId="2" borderId="13" xfId="1" applyFont="1" applyBorder="1" applyAlignment="1">
      <alignment horizontal="right" vertical="top" wrapText="1"/>
    </xf>
    <xf numFmtId="0" fontId="3" fillId="0" borderId="0" xfId="0" applyFont="1" applyAlignment="1">
      <alignment horizontal="left"/>
    </xf>
    <xf numFmtId="0" fontId="1" fillId="0" borderId="9" xfId="0" applyFont="1" applyBorder="1"/>
    <xf numFmtId="0" fontId="13" fillId="0" borderId="1" xfId="0" applyFont="1" applyBorder="1" applyAlignment="1">
      <alignment horizontal="center" vertical="top" wrapText="1"/>
    </xf>
    <xf numFmtId="0" fontId="1" fillId="0" borderId="16" xfId="0" applyFont="1" applyBorder="1"/>
    <xf numFmtId="0" fontId="4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3" borderId="7" xfId="0" applyFont="1" applyFill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6" fillId="0" borderId="13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4" fillId="3" borderId="7" xfId="0" applyFont="1" applyFill="1" applyBorder="1" applyAlignment="1">
      <alignment horizontal="right" vertical="top" wrapText="1"/>
    </xf>
    <xf numFmtId="49" fontId="17" fillId="0" borderId="13" xfId="0" applyNumberFormat="1" applyFont="1" applyBorder="1" applyAlignment="1">
      <alignment horizontal="center"/>
    </xf>
    <xf numFmtId="0" fontId="18" fillId="2" borderId="7" xfId="1" applyFont="1" applyBorder="1" applyAlignment="1">
      <alignment horizontal="right" vertical="top" wrapText="1"/>
    </xf>
    <xf numFmtId="0" fontId="19" fillId="3" borderId="7" xfId="0" applyFont="1" applyFill="1" applyBorder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6" fillId="0" borderId="7" xfId="0" applyFont="1" applyBorder="1" applyAlignment="1">
      <alignment horizontal="right" vertical="top" wrapText="1"/>
    </xf>
    <xf numFmtId="49" fontId="0" fillId="0" borderId="13" xfId="0" applyNumberFormat="1" applyBorder="1"/>
    <xf numFmtId="0" fontId="8" fillId="2" borderId="9" xfId="1" applyFont="1" applyBorder="1" applyAlignment="1">
      <alignment horizontal="right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2" borderId="3" xfId="1" applyFont="1" applyBorder="1" applyAlignment="1">
      <alignment vertical="top" wrapText="1"/>
    </xf>
    <xf numFmtId="0" fontId="8" fillId="2" borderId="4" xfId="1" applyFont="1" applyBorder="1" applyAlignment="1">
      <alignment vertical="top" wrapText="1"/>
    </xf>
    <xf numFmtId="0" fontId="8" fillId="2" borderId="2" xfId="1" applyFont="1" applyBorder="1" applyAlignment="1">
      <alignment vertical="top" wrapText="1"/>
    </xf>
    <xf numFmtId="0" fontId="2" fillId="2" borderId="8" xfId="1" applyBorder="1" applyAlignment="1">
      <alignment vertical="top" wrapText="1"/>
    </xf>
    <xf numFmtId="0" fontId="2" fillId="2" borderId="9" xfId="1" applyBorder="1" applyAlignment="1">
      <alignment vertical="top" wrapText="1"/>
    </xf>
    <xf numFmtId="0" fontId="2" fillId="2" borderId="10" xfId="1" applyBorder="1" applyAlignment="1">
      <alignment vertical="top" wrapText="1"/>
    </xf>
    <xf numFmtId="0" fontId="14" fillId="2" borderId="3" xfId="1" applyFont="1" applyBorder="1" applyAlignment="1">
      <alignment vertical="top" wrapText="1"/>
    </xf>
    <xf numFmtId="0" fontId="14" fillId="2" borderId="4" xfId="1" applyFont="1" applyBorder="1" applyAlignment="1">
      <alignment vertical="top" wrapText="1"/>
    </xf>
    <xf numFmtId="0" fontId="2" fillId="2" borderId="8" xfId="1" applyBorder="1" applyAlignment="1">
      <alignment horizontal="center" vertical="top" wrapText="1"/>
    </xf>
    <xf numFmtId="0" fontId="2" fillId="2" borderId="9" xfId="1" applyBorder="1" applyAlignment="1">
      <alignment horizontal="center" vertical="top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BA53A-7437-4D4F-B57F-84690DD8544D}">
  <dimension ref="A1:V20"/>
  <sheetViews>
    <sheetView tabSelected="1" zoomScale="85" zoomScaleNormal="85" workbookViewId="0">
      <selection activeCell="H9" sqref="H9"/>
    </sheetView>
  </sheetViews>
  <sheetFormatPr defaultRowHeight="14.3" x14ac:dyDescent="0.25"/>
  <cols>
    <col min="1" max="1" width="23.625" customWidth="1"/>
    <col min="2" max="2" width="14.875" customWidth="1"/>
    <col min="3" max="3" width="12.75" customWidth="1"/>
    <col min="4" max="4" width="11.125" customWidth="1"/>
    <col min="5" max="5" width="13.125" customWidth="1"/>
    <col min="6" max="6" width="13.25" customWidth="1"/>
    <col min="7" max="7" width="12.625" customWidth="1"/>
    <col min="8" max="8" width="12.125" customWidth="1"/>
    <col min="10" max="10" width="9.875" customWidth="1"/>
    <col min="11" max="12" width="10.125" customWidth="1"/>
    <col min="13" max="14" width="11.25" customWidth="1"/>
  </cols>
  <sheetData>
    <row r="1" spans="1:22" s="1" customFormat="1" ht="14.95" x14ac:dyDescent="0.25"/>
    <row r="2" spans="1:22" s="1" customFormat="1" ht="21.1" x14ac:dyDescent="0.35">
      <c r="A2" s="2" t="s">
        <v>0</v>
      </c>
    </row>
    <row r="3" spans="1:22" s="1" customFormat="1" ht="16.5" thickBot="1" x14ac:dyDescent="0.3">
      <c r="A3" s="3"/>
    </row>
    <row r="4" spans="1:22" s="1" customFormat="1" ht="45" customHeight="1" x14ac:dyDescent="0.25">
      <c r="A4" s="69" t="s">
        <v>1</v>
      </c>
      <c r="B4" s="4" t="s">
        <v>2</v>
      </c>
      <c r="C4" s="5" t="s">
        <v>3</v>
      </c>
      <c r="D4" s="4" t="s">
        <v>2</v>
      </c>
      <c r="E4" s="5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6" t="s">
        <v>9</v>
      </c>
      <c r="K4" s="6" t="s">
        <v>9</v>
      </c>
      <c r="L4" s="6" t="s">
        <v>9</v>
      </c>
      <c r="M4" s="6" t="s">
        <v>9</v>
      </c>
      <c r="N4" s="6" t="s">
        <v>9</v>
      </c>
      <c r="O4" s="7" t="s">
        <v>10</v>
      </c>
      <c r="P4" s="72" t="s">
        <v>11</v>
      </c>
      <c r="Q4" s="73"/>
      <c r="R4" s="73"/>
      <c r="S4" s="73"/>
      <c r="T4" s="74"/>
    </row>
    <row r="5" spans="1:22" s="1" customFormat="1" ht="49.6" thickBot="1" x14ac:dyDescent="0.3">
      <c r="A5" s="70"/>
      <c r="B5" s="8" t="s">
        <v>12</v>
      </c>
      <c r="C5" s="9" t="s">
        <v>13</v>
      </c>
      <c r="D5" s="10" t="s">
        <v>14</v>
      </c>
      <c r="E5" s="9" t="s">
        <v>15</v>
      </c>
      <c r="F5" s="8" t="s">
        <v>16</v>
      </c>
      <c r="G5" s="11"/>
      <c r="H5" s="11"/>
      <c r="I5" s="8"/>
      <c r="J5" s="12"/>
      <c r="K5" s="13"/>
      <c r="L5" s="12"/>
      <c r="M5" s="12"/>
      <c r="N5" s="12"/>
      <c r="O5" s="13"/>
      <c r="P5" s="75"/>
      <c r="Q5" s="76"/>
      <c r="R5" s="76"/>
      <c r="S5" s="76"/>
      <c r="T5" s="77"/>
    </row>
    <row r="6" spans="1:22" s="1" customFormat="1" ht="37.549999999999997" customHeight="1" thickBot="1" x14ac:dyDescent="0.3">
      <c r="A6" s="71"/>
      <c r="B6" s="14" t="s">
        <v>17</v>
      </c>
      <c r="C6" s="15"/>
      <c r="D6" s="16"/>
      <c r="E6" s="15"/>
      <c r="F6" s="17"/>
      <c r="G6" s="17"/>
      <c r="H6" s="17"/>
      <c r="I6" s="18" t="s">
        <v>18</v>
      </c>
      <c r="J6" s="12" t="s">
        <v>19</v>
      </c>
      <c r="K6" s="19" t="s">
        <v>20</v>
      </c>
      <c r="L6" s="18" t="s">
        <v>21</v>
      </c>
      <c r="M6" s="12" t="s">
        <v>22</v>
      </c>
      <c r="N6" s="20" t="s">
        <v>23</v>
      </c>
      <c r="O6" s="20" t="s">
        <v>24</v>
      </c>
      <c r="P6" s="21" t="s">
        <v>19</v>
      </c>
      <c r="Q6" s="22" t="s">
        <v>20</v>
      </c>
      <c r="R6" s="22" t="s">
        <v>21</v>
      </c>
      <c r="S6" s="22" t="s">
        <v>22</v>
      </c>
      <c r="T6" s="23" t="s">
        <v>23</v>
      </c>
    </row>
    <row r="7" spans="1:22" s="1" customFormat="1" ht="15.8" customHeight="1" thickBot="1" x14ac:dyDescent="0.3">
      <c r="A7" s="24" t="s">
        <v>25</v>
      </c>
      <c r="B7" s="25">
        <v>11</v>
      </c>
      <c r="C7" s="26">
        <v>11</v>
      </c>
      <c r="D7" s="27">
        <v>0</v>
      </c>
      <c r="E7" s="26">
        <v>10</v>
      </c>
      <c r="F7" s="27">
        <v>1</v>
      </c>
      <c r="G7" s="27">
        <v>21</v>
      </c>
      <c r="H7" s="27">
        <v>44</v>
      </c>
      <c r="I7" s="27">
        <v>101</v>
      </c>
      <c r="J7" s="27">
        <v>191</v>
      </c>
      <c r="K7" s="28">
        <v>286</v>
      </c>
      <c r="L7" s="27">
        <v>129</v>
      </c>
      <c r="M7" s="27">
        <v>13</v>
      </c>
      <c r="N7" s="29">
        <f>SUM(J7:M7)</f>
        <v>619</v>
      </c>
      <c r="O7" s="30" t="s">
        <v>26</v>
      </c>
      <c r="P7" s="29">
        <v>35</v>
      </c>
      <c r="Q7" s="27">
        <v>34</v>
      </c>
      <c r="R7" s="27">
        <v>16</v>
      </c>
      <c r="S7" s="27">
        <v>0</v>
      </c>
      <c r="T7" s="31">
        <f t="shared" ref="T7:T19" si="0">SUM(P7:S7)</f>
        <v>85</v>
      </c>
    </row>
    <row r="8" spans="1:22" s="1" customFormat="1" ht="16.5" thickBot="1" x14ac:dyDescent="0.3">
      <c r="A8" s="32" t="s">
        <v>27</v>
      </c>
      <c r="B8" s="33">
        <v>11</v>
      </c>
      <c r="C8" s="34">
        <v>9</v>
      </c>
      <c r="D8" s="27">
        <v>0</v>
      </c>
      <c r="E8" s="26">
        <v>9</v>
      </c>
      <c r="F8" s="27">
        <v>1</v>
      </c>
      <c r="G8" s="27">
        <v>32</v>
      </c>
      <c r="H8" s="27">
        <v>32.5</v>
      </c>
      <c r="I8" s="27">
        <v>128</v>
      </c>
      <c r="J8" s="27">
        <v>191</v>
      </c>
      <c r="K8" s="27">
        <v>145</v>
      </c>
      <c r="L8" s="27">
        <v>22</v>
      </c>
      <c r="M8" s="27">
        <v>43</v>
      </c>
      <c r="N8" s="27">
        <f t="shared" ref="N8:N19" si="1">SUM(J8:M8)</f>
        <v>401</v>
      </c>
      <c r="O8" s="30" t="s">
        <v>26</v>
      </c>
      <c r="P8" s="29">
        <v>22</v>
      </c>
      <c r="Q8" s="27">
        <v>28</v>
      </c>
      <c r="R8" s="27">
        <v>2</v>
      </c>
      <c r="S8" s="27">
        <v>0</v>
      </c>
      <c r="T8" s="31">
        <f t="shared" si="0"/>
        <v>52</v>
      </c>
    </row>
    <row r="9" spans="1:22" s="1" customFormat="1" ht="16.5" thickBot="1" x14ac:dyDescent="0.3">
      <c r="A9" s="32" t="s">
        <v>28</v>
      </c>
      <c r="B9" s="33">
        <v>11</v>
      </c>
      <c r="C9" s="34">
        <v>11</v>
      </c>
      <c r="D9" s="27">
        <v>0</v>
      </c>
      <c r="E9" s="26">
        <v>11</v>
      </c>
      <c r="F9" s="27">
        <v>0</v>
      </c>
      <c r="G9" s="27">
        <v>36</v>
      </c>
      <c r="H9" s="27">
        <v>32.5</v>
      </c>
      <c r="I9" s="27">
        <v>118</v>
      </c>
      <c r="J9" s="27">
        <v>156</v>
      </c>
      <c r="K9" s="27">
        <v>109</v>
      </c>
      <c r="L9" s="27">
        <v>32</v>
      </c>
      <c r="M9" s="27">
        <v>2</v>
      </c>
      <c r="N9" s="27">
        <f t="shared" si="1"/>
        <v>299</v>
      </c>
      <c r="O9" s="35" t="s">
        <v>29</v>
      </c>
      <c r="P9" s="29">
        <v>33</v>
      </c>
      <c r="Q9" s="27">
        <v>4</v>
      </c>
      <c r="R9" s="27">
        <v>2</v>
      </c>
      <c r="S9" s="27">
        <v>0</v>
      </c>
      <c r="T9" s="31">
        <f t="shared" si="0"/>
        <v>39</v>
      </c>
    </row>
    <row r="10" spans="1:22" s="1" customFormat="1" ht="17.350000000000001" customHeight="1" thickBot="1" x14ac:dyDescent="0.3">
      <c r="A10" s="32" t="s">
        <v>30</v>
      </c>
      <c r="B10" s="33">
        <v>11</v>
      </c>
      <c r="C10" s="34">
        <v>10</v>
      </c>
      <c r="D10" s="27">
        <v>0</v>
      </c>
      <c r="E10" s="26">
        <v>10</v>
      </c>
      <c r="F10" s="27">
        <v>4</v>
      </c>
      <c r="G10" s="27">
        <v>20</v>
      </c>
      <c r="H10" s="27">
        <v>20</v>
      </c>
      <c r="I10" s="27">
        <v>86</v>
      </c>
      <c r="J10" s="27">
        <v>218</v>
      </c>
      <c r="K10" s="27">
        <v>129</v>
      </c>
      <c r="L10" s="27">
        <v>64</v>
      </c>
      <c r="M10" s="27">
        <v>0</v>
      </c>
      <c r="N10" s="27">
        <f t="shared" si="1"/>
        <v>411</v>
      </c>
      <c r="O10" s="35" t="s">
        <v>31</v>
      </c>
      <c r="P10" s="29">
        <v>22</v>
      </c>
      <c r="Q10" s="27">
        <v>3</v>
      </c>
      <c r="R10" s="27">
        <v>3</v>
      </c>
      <c r="S10" s="27">
        <v>0</v>
      </c>
      <c r="T10" s="31">
        <f t="shared" si="0"/>
        <v>28</v>
      </c>
    </row>
    <row r="11" spans="1:22" s="1" customFormat="1" ht="16.5" thickBot="1" x14ac:dyDescent="0.3">
      <c r="A11" s="36" t="s">
        <v>32</v>
      </c>
      <c r="B11" s="37">
        <v>11</v>
      </c>
      <c r="C11" s="38">
        <v>11</v>
      </c>
      <c r="D11" s="27">
        <v>0</v>
      </c>
      <c r="E11" s="26">
        <v>10</v>
      </c>
      <c r="F11" s="27">
        <v>3</v>
      </c>
      <c r="G11" s="27">
        <v>16</v>
      </c>
      <c r="H11" s="27">
        <v>31</v>
      </c>
      <c r="I11" s="27">
        <v>74</v>
      </c>
      <c r="J11" s="27">
        <v>145</v>
      </c>
      <c r="K11" s="27">
        <v>126</v>
      </c>
      <c r="L11" s="27">
        <v>32</v>
      </c>
      <c r="M11" s="27">
        <v>2</v>
      </c>
      <c r="N11" s="27">
        <f t="shared" si="1"/>
        <v>305</v>
      </c>
      <c r="O11" s="35" t="s">
        <v>33</v>
      </c>
      <c r="P11" s="29">
        <v>14</v>
      </c>
      <c r="Q11" s="27">
        <v>6</v>
      </c>
      <c r="R11" s="27">
        <v>0</v>
      </c>
      <c r="S11" s="27">
        <v>0</v>
      </c>
      <c r="T11" s="31">
        <f t="shared" si="0"/>
        <v>20</v>
      </c>
    </row>
    <row r="12" spans="1:22" s="1" customFormat="1" ht="16.5" thickBot="1" x14ac:dyDescent="0.3">
      <c r="A12" s="32" t="s">
        <v>34</v>
      </c>
      <c r="B12" s="33">
        <v>11</v>
      </c>
      <c r="C12" s="38">
        <v>11</v>
      </c>
      <c r="D12" s="27">
        <v>0</v>
      </c>
      <c r="E12" s="26">
        <v>11</v>
      </c>
      <c r="F12" s="27">
        <v>5</v>
      </c>
      <c r="G12" s="27">
        <v>16</v>
      </c>
      <c r="H12" s="27">
        <v>20.5</v>
      </c>
      <c r="I12" s="27">
        <v>62.5</v>
      </c>
      <c r="J12" s="27">
        <v>152</v>
      </c>
      <c r="K12" s="27">
        <v>73</v>
      </c>
      <c r="L12" s="27">
        <v>38</v>
      </c>
      <c r="M12" s="27">
        <v>2</v>
      </c>
      <c r="N12" s="27">
        <f t="shared" si="1"/>
        <v>265</v>
      </c>
      <c r="O12" s="35" t="s">
        <v>35</v>
      </c>
      <c r="P12" s="29">
        <v>19</v>
      </c>
      <c r="Q12" s="27">
        <v>9</v>
      </c>
      <c r="R12" s="27">
        <v>6</v>
      </c>
      <c r="S12" s="27">
        <v>1</v>
      </c>
      <c r="T12" s="31">
        <f t="shared" si="0"/>
        <v>35</v>
      </c>
    </row>
    <row r="13" spans="1:22" s="1" customFormat="1" ht="18" customHeight="1" thickBot="1" x14ac:dyDescent="0.3">
      <c r="A13" s="32" t="s">
        <v>36</v>
      </c>
      <c r="B13" s="33">
        <v>11</v>
      </c>
      <c r="C13" s="38">
        <v>10</v>
      </c>
      <c r="D13" s="27">
        <v>0</v>
      </c>
      <c r="E13" s="26">
        <v>9</v>
      </c>
      <c r="F13" s="27">
        <v>4</v>
      </c>
      <c r="G13" s="27">
        <v>18</v>
      </c>
      <c r="H13" s="27">
        <v>20</v>
      </c>
      <c r="I13" s="27">
        <v>76</v>
      </c>
      <c r="J13" s="27">
        <v>80</v>
      </c>
      <c r="K13" s="27">
        <v>70</v>
      </c>
      <c r="L13" s="27">
        <v>17</v>
      </c>
      <c r="M13" s="27">
        <v>0</v>
      </c>
      <c r="N13" s="27">
        <f t="shared" si="1"/>
        <v>167</v>
      </c>
      <c r="O13" s="35" t="s">
        <v>37</v>
      </c>
      <c r="P13" s="29">
        <v>6</v>
      </c>
      <c r="Q13" s="27">
        <v>2</v>
      </c>
      <c r="R13" s="27">
        <v>0</v>
      </c>
      <c r="S13" s="27">
        <v>0</v>
      </c>
      <c r="T13" s="31">
        <f t="shared" si="0"/>
        <v>8</v>
      </c>
    </row>
    <row r="14" spans="1:22" s="1" customFormat="1" ht="17.350000000000001" customHeight="1" thickBot="1" x14ac:dyDescent="0.3">
      <c r="A14" s="32" t="s">
        <v>38</v>
      </c>
      <c r="B14" s="33">
        <v>11</v>
      </c>
      <c r="C14" s="34">
        <v>8</v>
      </c>
      <c r="D14" s="27">
        <v>0</v>
      </c>
      <c r="E14" s="26">
        <v>8</v>
      </c>
      <c r="F14" s="27">
        <v>3</v>
      </c>
      <c r="G14" s="27">
        <v>10</v>
      </c>
      <c r="H14" s="27">
        <v>19.5</v>
      </c>
      <c r="I14" s="27">
        <v>39</v>
      </c>
      <c r="J14" s="27">
        <v>51</v>
      </c>
      <c r="K14" s="27">
        <v>85</v>
      </c>
      <c r="L14" s="27">
        <v>32</v>
      </c>
      <c r="M14" s="27">
        <v>0</v>
      </c>
      <c r="N14" s="27">
        <f t="shared" si="1"/>
        <v>168</v>
      </c>
      <c r="O14" s="35" t="s">
        <v>39</v>
      </c>
      <c r="P14" s="29">
        <v>7</v>
      </c>
      <c r="Q14" s="27">
        <v>8</v>
      </c>
      <c r="R14" s="27">
        <v>2</v>
      </c>
      <c r="S14" s="27">
        <v>0</v>
      </c>
      <c r="T14" s="31">
        <f t="shared" si="0"/>
        <v>17</v>
      </c>
    </row>
    <row r="15" spans="1:22" s="1" customFormat="1" ht="18.7" customHeight="1" thickBot="1" x14ac:dyDescent="0.3">
      <c r="A15" s="32" t="s">
        <v>40</v>
      </c>
      <c r="B15" s="33">
        <v>11</v>
      </c>
      <c r="C15" s="34">
        <v>8</v>
      </c>
      <c r="D15" s="27">
        <v>0</v>
      </c>
      <c r="E15" s="26">
        <v>8</v>
      </c>
      <c r="F15" s="27">
        <v>3</v>
      </c>
      <c r="G15" s="27">
        <v>16</v>
      </c>
      <c r="H15" s="27">
        <v>24</v>
      </c>
      <c r="I15" s="27">
        <v>76</v>
      </c>
      <c r="J15" s="27">
        <v>146</v>
      </c>
      <c r="K15" s="27">
        <v>231</v>
      </c>
      <c r="L15" s="27">
        <v>100</v>
      </c>
      <c r="M15" s="27">
        <v>0</v>
      </c>
      <c r="N15" s="27">
        <f t="shared" si="1"/>
        <v>477</v>
      </c>
      <c r="O15" s="35" t="s">
        <v>41</v>
      </c>
      <c r="P15" s="29">
        <v>20</v>
      </c>
      <c r="Q15" s="27">
        <v>25</v>
      </c>
      <c r="R15" s="27">
        <v>17</v>
      </c>
      <c r="S15" s="27">
        <v>0</v>
      </c>
      <c r="T15" s="31">
        <f t="shared" si="0"/>
        <v>62</v>
      </c>
    </row>
    <row r="16" spans="1:22" s="1" customFormat="1" ht="17.350000000000001" customHeight="1" thickBot="1" x14ac:dyDescent="0.3">
      <c r="A16" s="32" t="s">
        <v>42</v>
      </c>
      <c r="B16" s="33">
        <v>11</v>
      </c>
      <c r="C16" s="34">
        <v>10</v>
      </c>
      <c r="D16" s="27">
        <v>0</v>
      </c>
      <c r="E16" s="26">
        <v>10</v>
      </c>
      <c r="F16" s="27">
        <v>8</v>
      </c>
      <c r="G16" s="27">
        <v>5</v>
      </c>
      <c r="H16" s="27">
        <v>6.5</v>
      </c>
      <c r="I16" s="27">
        <v>17.5</v>
      </c>
      <c r="J16" s="27">
        <v>13</v>
      </c>
      <c r="K16" s="27">
        <v>20</v>
      </c>
      <c r="L16" s="27">
        <v>13</v>
      </c>
      <c r="M16" s="27">
        <v>0</v>
      </c>
      <c r="N16" s="27">
        <f t="shared" si="1"/>
        <v>46</v>
      </c>
      <c r="O16" s="35" t="s">
        <v>29</v>
      </c>
      <c r="P16" s="29">
        <v>2</v>
      </c>
      <c r="Q16" s="27">
        <v>4</v>
      </c>
      <c r="R16" s="27">
        <v>1</v>
      </c>
      <c r="S16" s="27">
        <v>0</v>
      </c>
      <c r="T16" s="31">
        <f t="shared" si="0"/>
        <v>7</v>
      </c>
      <c r="V16"/>
    </row>
    <row r="17" spans="1:20" s="1" customFormat="1" ht="15.8" customHeight="1" thickBot="1" x14ac:dyDescent="0.3">
      <c r="A17" s="32" t="s">
        <v>43</v>
      </c>
      <c r="B17" s="33">
        <v>11</v>
      </c>
      <c r="C17" s="34">
        <v>8</v>
      </c>
      <c r="D17" s="27">
        <v>0</v>
      </c>
      <c r="E17" s="26">
        <v>8</v>
      </c>
      <c r="F17" s="27">
        <v>4</v>
      </c>
      <c r="G17" s="27">
        <v>14</v>
      </c>
      <c r="H17" s="27">
        <v>12</v>
      </c>
      <c r="I17" s="27">
        <v>53</v>
      </c>
      <c r="J17" s="27">
        <v>57</v>
      </c>
      <c r="K17" s="27">
        <v>38</v>
      </c>
      <c r="L17" s="27">
        <v>22</v>
      </c>
      <c r="M17" s="27">
        <v>31</v>
      </c>
      <c r="N17" s="27">
        <f t="shared" si="1"/>
        <v>148</v>
      </c>
      <c r="O17" s="35" t="s">
        <v>26</v>
      </c>
      <c r="P17" s="29">
        <v>8</v>
      </c>
      <c r="Q17" s="27">
        <v>2</v>
      </c>
      <c r="R17" s="27">
        <v>4</v>
      </c>
      <c r="S17" s="27">
        <v>0</v>
      </c>
      <c r="T17" s="31">
        <f t="shared" si="0"/>
        <v>14</v>
      </c>
    </row>
    <row r="18" spans="1:20" s="1" customFormat="1" ht="18" customHeight="1" thickBot="1" x14ac:dyDescent="0.3">
      <c r="A18" s="32" t="s">
        <v>44</v>
      </c>
      <c r="B18" s="33">
        <v>11</v>
      </c>
      <c r="C18" s="34">
        <v>11</v>
      </c>
      <c r="D18" s="27">
        <v>0</v>
      </c>
      <c r="E18" s="26">
        <v>11</v>
      </c>
      <c r="F18" s="27">
        <v>5</v>
      </c>
      <c r="G18" s="27">
        <v>14</v>
      </c>
      <c r="H18" s="27">
        <v>26</v>
      </c>
      <c r="I18" s="27">
        <v>62</v>
      </c>
      <c r="J18" s="27">
        <v>104</v>
      </c>
      <c r="K18" s="27">
        <v>74</v>
      </c>
      <c r="L18" s="27">
        <v>16</v>
      </c>
      <c r="M18" s="27">
        <v>9</v>
      </c>
      <c r="N18" s="27">
        <f t="shared" si="1"/>
        <v>203</v>
      </c>
      <c r="O18" s="35" t="s">
        <v>45</v>
      </c>
      <c r="P18" s="29">
        <v>10</v>
      </c>
      <c r="Q18" s="27">
        <v>3</v>
      </c>
      <c r="R18" s="27">
        <v>1</v>
      </c>
      <c r="S18" s="27">
        <v>0</v>
      </c>
      <c r="T18" s="31">
        <f t="shared" si="0"/>
        <v>14</v>
      </c>
    </row>
    <row r="19" spans="1:20" s="1" customFormat="1" ht="17" thickBot="1" x14ac:dyDescent="0.3">
      <c r="A19" s="32" t="s">
        <v>46</v>
      </c>
      <c r="B19" s="25">
        <v>11</v>
      </c>
      <c r="C19" s="26">
        <v>11</v>
      </c>
      <c r="D19" s="27">
        <v>0</v>
      </c>
      <c r="E19" s="26">
        <v>10</v>
      </c>
      <c r="F19" s="27">
        <v>4</v>
      </c>
      <c r="G19" s="27">
        <v>20</v>
      </c>
      <c r="H19" s="27">
        <v>25</v>
      </c>
      <c r="I19" s="27">
        <v>84</v>
      </c>
      <c r="J19" s="27">
        <v>141</v>
      </c>
      <c r="K19" s="27">
        <v>233</v>
      </c>
      <c r="L19" s="27">
        <v>35</v>
      </c>
      <c r="M19" s="27">
        <v>0</v>
      </c>
      <c r="N19" s="27">
        <f t="shared" si="1"/>
        <v>409</v>
      </c>
      <c r="O19" s="35" t="s">
        <v>47</v>
      </c>
      <c r="P19" s="29">
        <v>16</v>
      </c>
      <c r="Q19" s="39">
        <v>11</v>
      </c>
      <c r="R19" s="27">
        <v>2</v>
      </c>
      <c r="S19" s="40">
        <v>0</v>
      </c>
      <c r="T19" s="41">
        <f t="shared" si="0"/>
        <v>29</v>
      </c>
    </row>
    <row r="20" spans="1:20" s="1" customFormat="1" ht="17" thickBot="1" x14ac:dyDescent="0.3">
      <c r="A20" s="42" t="s">
        <v>48</v>
      </c>
      <c r="B20" s="43">
        <f>SUM(B7:B19)</f>
        <v>143</v>
      </c>
      <c r="C20" s="44">
        <f>SUM(C7:C19)</f>
        <v>129</v>
      </c>
      <c r="D20" s="45">
        <v>0</v>
      </c>
      <c r="E20" s="44">
        <f>SUM(E7:E19)</f>
        <v>125</v>
      </c>
      <c r="F20" s="45">
        <f t="shared" ref="F20:S20" si="2">SUM(F7:F19)</f>
        <v>45</v>
      </c>
      <c r="G20" s="45">
        <f t="shared" si="2"/>
        <v>238</v>
      </c>
      <c r="H20" s="45">
        <f t="shared" si="2"/>
        <v>313.5</v>
      </c>
      <c r="I20" s="45">
        <f t="shared" si="2"/>
        <v>977</v>
      </c>
      <c r="J20" s="45">
        <f t="shared" si="2"/>
        <v>1645</v>
      </c>
      <c r="K20" s="45">
        <f t="shared" si="2"/>
        <v>1619</v>
      </c>
      <c r="L20" s="45">
        <f t="shared" si="2"/>
        <v>552</v>
      </c>
      <c r="M20" s="45">
        <f t="shared" si="2"/>
        <v>102</v>
      </c>
      <c r="N20" s="43">
        <f t="shared" si="2"/>
        <v>3918</v>
      </c>
      <c r="O20" s="43"/>
      <c r="P20" s="43">
        <f>SUM(P7:P19)</f>
        <v>214</v>
      </c>
      <c r="Q20" s="46">
        <f>SUM(Q7:Q19)</f>
        <v>139</v>
      </c>
      <c r="R20" s="47">
        <f>SUM(R7:R19)</f>
        <v>56</v>
      </c>
      <c r="S20" s="48">
        <f t="shared" si="2"/>
        <v>1</v>
      </c>
      <c r="T20" s="49">
        <v>410</v>
      </c>
    </row>
  </sheetData>
  <mergeCells count="3">
    <mergeCell ref="A4:A6"/>
    <mergeCell ref="P4:T4"/>
    <mergeCell ref="P5:T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1C2B1-8BC0-4908-AF26-5EFD1C09BE99}">
  <dimension ref="A1:V18"/>
  <sheetViews>
    <sheetView zoomScale="70" zoomScaleNormal="70" workbookViewId="0">
      <selection activeCell="A31" sqref="A31"/>
    </sheetView>
  </sheetViews>
  <sheetFormatPr defaultRowHeight="14.3" x14ac:dyDescent="0.25"/>
  <cols>
    <col min="1" max="1" width="26.125" customWidth="1"/>
    <col min="2" max="2" width="12.375" customWidth="1"/>
    <col min="3" max="3" width="13.625" customWidth="1"/>
    <col min="4" max="4" width="11.125" customWidth="1"/>
    <col min="5" max="5" width="11.875" customWidth="1"/>
    <col min="6" max="6" width="13.625" customWidth="1"/>
    <col min="7" max="7" width="10.75" customWidth="1"/>
    <col min="10" max="10" width="12.25" customWidth="1"/>
    <col min="11" max="11" width="12.75" customWidth="1"/>
    <col min="12" max="12" width="12.375" customWidth="1"/>
    <col min="13" max="13" width="11.125" customWidth="1"/>
    <col min="14" max="14" width="12.25" customWidth="1"/>
  </cols>
  <sheetData>
    <row r="1" spans="1:22" s="1" customFormat="1" ht="21.1" x14ac:dyDescent="0.35">
      <c r="A1" s="50" t="s">
        <v>49</v>
      </c>
    </row>
    <row r="2" spans="1:22" s="1" customFormat="1" ht="16.5" thickBot="1" x14ac:dyDescent="0.3">
      <c r="A2" s="3"/>
      <c r="Q2" s="51"/>
    </row>
    <row r="3" spans="1:22" s="1" customFormat="1" ht="49.1" customHeight="1" x14ac:dyDescent="0.25">
      <c r="A3" s="69" t="s">
        <v>1</v>
      </c>
      <c r="B3" s="6" t="s">
        <v>2</v>
      </c>
      <c r="C3" s="5" t="s">
        <v>3</v>
      </c>
      <c r="D3" s="4" t="s">
        <v>2</v>
      </c>
      <c r="E3" s="5" t="s">
        <v>4</v>
      </c>
      <c r="F3" s="4" t="s">
        <v>50</v>
      </c>
      <c r="G3" s="4" t="s">
        <v>6</v>
      </c>
      <c r="H3" s="4" t="s">
        <v>7</v>
      </c>
      <c r="I3" s="4" t="s">
        <v>51</v>
      </c>
      <c r="J3" s="6" t="s">
        <v>9</v>
      </c>
      <c r="K3" s="6" t="s">
        <v>9</v>
      </c>
      <c r="L3" s="6" t="s">
        <v>9</v>
      </c>
      <c r="M3" s="6" t="s">
        <v>9</v>
      </c>
      <c r="N3" s="6" t="s">
        <v>9</v>
      </c>
      <c r="O3" s="52" t="s">
        <v>10</v>
      </c>
      <c r="P3" s="78" t="s">
        <v>52</v>
      </c>
      <c r="Q3" s="79"/>
      <c r="R3" s="79"/>
      <c r="S3" s="79"/>
      <c r="T3" s="79"/>
      <c r="U3" s="53"/>
    </row>
    <row r="4" spans="1:22" s="1" customFormat="1" ht="49.6" thickBot="1" x14ac:dyDescent="0.3">
      <c r="A4" s="70"/>
      <c r="B4" s="54" t="s">
        <v>12</v>
      </c>
      <c r="C4" s="9" t="s">
        <v>13</v>
      </c>
      <c r="D4" s="55" t="s">
        <v>14</v>
      </c>
      <c r="E4" s="9" t="s">
        <v>53</v>
      </c>
      <c r="F4" s="8" t="s">
        <v>16</v>
      </c>
      <c r="G4" s="11"/>
      <c r="H4" s="11"/>
      <c r="I4" s="8"/>
      <c r="J4" s="12"/>
      <c r="K4" s="18"/>
      <c r="L4" s="12"/>
      <c r="M4" s="12"/>
      <c r="N4" s="12"/>
      <c r="O4" s="13"/>
      <c r="P4" s="80"/>
      <c r="Q4" s="81"/>
      <c r="R4" s="81"/>
      <c r="S4" s="81"/>
      <c r="T4" s="81"/>
      <c r="U4" s="53"/>
    </row>
    <row r="5" spans="1:22" s="1" customFormat="1" ht="33.299999999999997" thickBot="1" x14ac:dyDescent="0.3">
      <c r="A5" s="71"/>
      <c r="B5" s="56" t="s">
        <v>17</v>
      </c>
      <c r="C5" s="57"/>
      <c r="D5" s="16"/>
      <c r="E5" s="15"/>
      <c r="F5" s="17"/>
      <c r="G5" s="58"/>
      <c r="H5" s="17"/>
      <c r="I5" s="18" t="s">
        <v>18</v>
      </c>
      <c r="J5" s="12" t="s">
        <v>19</v>
      </c>
      <c r="K5" s="18" t="s">
        <v>20</v>
      </c>
      <c r="L5" s="12" t="s">
        <v>21</v>
      </c>
      <c r="M5" s="18" t="s">
        <v>54</v>
      </c>
      <c r="N5" s="18" t="s">
        <v>23</v>
      </c>
      <c r="O5" s="18" t="s">
        <v>55</v>
      </c>
      <c r="P5" s="59" t="s">
        <v>19</v>
      </c>
      <c r="Q5" s="59" t="s">
        <v>20</v>
      </c>
      <c r="R5" s="59" t="s">
        <v>21</v>
      </c>
      <c r="S5" s="60" t="s">
        <v>22</v>
      </c>
      <c r="T5" s="23" t="s">
        <v>23</v>
      </c>
      <c r="U5" s="53"/>
    </row>
    <row r="6" spans="1:22" s="1" customFormat="1" ht="16.5" thickBot="1" x14ac:dyDescent="0.3">
      <c r="A6" s="24" t="s">
        <v>56</v>
      </c>
      <c r="B6" s="29">
        <v>11</v>
      </c>
      <c r="C6" s="61">
        <v>10</v>
      </c>
      <c r="D6" s="29">
        <v>0</v>
      </c>
      <c r="E6" s="26">
        <v>9</v>
      </c>
      <c r="F6" s="27">
        <v>2</v>
      </c>
      <c r="G6" s="27">
        <v>21</v>
      </c>
      <c r="H6" s="27">
        <v>37.5</v>
      </c>
      <c r="I6" s="27">
        <v>112.5</v>
      </c>
      <c r="J6" s="25">
        <v>118</v>
      </c>
      <c r="K6" s="27">
        <v>164</v>
      </c>
      <c r="L6" s="29">
        <v>73</v>
      </c>
      <c r="M6" s="27">
        <v>4</v>
      </c>
      <c r="N6" s="27">
        <f>SUM(J6:M6)</f>
        <v>359</v>
      </c>
      <c r="O6" s="62" t="s">
        <v>26</v>
      </c>
      <c r="P6" s="27">
        <v>24</v>
      </c>
      <c r="Q6" s="29">
        <v>33</v>
      </c>
      <c r="R6" s="29">
        <v>9</v>
      </c>
      <c r="S6" s="27">
        <v>0</v>
      </c>
      <c r="T6" s="63">
        <f>SUM(P6:S6)</f>
        <v>66</v>
      </c>
      <c r="U6" s="53"/>
    </row>
    <row r="7" spans="1:22" s="1" customFormat="1" ht="15.8" customHeight="1" thickBot="1" x14ac:dyDescent="0.3">
      <c r="A7" s="24" t="s">
        <v>57</v>
      </c>
      <c r="B7" s="29">
        <v>11</v>
      </c>
      <c r="C7" s="26">
        <v>10</v>
      </c>
      <c r="D7" s="27">
        <v>0</v>
      </c>
      <c r="E7" s="26">
        <v>10</v>
      </c>
      <c r="F7" s="27">
        <v>3</v>
      </c>
      <c r="G7" s="27">
        <v>26</v>
      </c>
      <c r="H7" s="27">
        <v>33</v>
      </c>
      <c r="I7" s="27">
        <v>124</v>
      </c>
      <c r="J7" s="27">
        <v>244</v>
      </c>
      <c r="K7" s="27">
        <v>502</v>
      </c>
      <c r="L7" s="27">
        <v>53</v>
      </c>
      <c r="M7" s="27">
        <v>7</v>
      </c>
      <c r="N7" s="27">
        <f>SUM(J7:M7)</f>
        <v>806</v>
      </c>
      <c r="O7" s="62" t="s">
        <v>31</v>
      </c>
      <c r="P7" s="27">
        <v>25</v>
      </c>
      <c r="Q7" s="27">
        <v>38</v>
      </c>
      <c r="R7" s="27">
        <v>1</v>
      </c>
      <c r="S7" s="27">
        <v>3</v>
      </c>
      <c r="T7" s="63">
        <f t="shared" ref="T7:T17" si="0">SUM(P7:S7)</f>
        <v>67</v>
      </c>
      <c r="U7" s="53"/>
    </row>
    <row r="8" spans="1:22" s="1" customFormat="1" ht="14.3" customHeight="1" thickBot="1" x14ac:dyDescent="0.3">
      <c r="A8" s="64" t="s">
        <v>58</v>
      </c>
      <c r="B8" s="29">
        <v>11</v>
      </c>
      <c r="C8" s="26">
        <v>9</v>
      </c>
      <c r="D8" s="27">
        <v>0</v>
      </c>
      <c r="E8" s="26">
        <v>9</v>
      </c>
      <c r="F8" s="27">
        <v>3</v>
      </c>
      <c r="G8" s="27">
        <v>18</v>
      </c>
      <c r="H8" s="27">
        <v>23.5</v>
      </c>
      <c r="I8" s="27">
        <v>75</v>
      </c>
      <c r="J8" s="27">
        <v>41</v>
      </c>
      <c r="K8" s="27">
        <v>90</v>
      </c>
      <c r="L8" s="27">
        <v>39</v>
      </c>
      <c r="M8" s="27">
        <v>5</v>
      </c>
      <c r="N8" s="27">
        <f>SUM(J8:M8)</f>
        <v>175</v>
      </c>
      <c r="O8" s="62" t="s">
        <v>59</v>
      </c>
      <c r="P8" s="27">
        <v>12</v>
      </c>
      <c r="Q8" s="27">
        <v>9</v>
      </c>
      <c r="R8" s="27">
        <v>0</v>
      </c>
      <c r="S8" s="27">
        <v>0</v>
      </c>
      <c r="T8" s="63">
        <f t="shared" si="0"/>
        <v>21</v>
      </c>
      <c r="U8" s="53"/>
    </row>
    <row r="9" spans="1:22" s="1" customFormat="1" ht="13.6" customHeight="1" thickBot="1" x14ac:dyDescent="0.3">
      <c r="A9" s="24" t="s">
        <v>60</v>
      </c>
      <c r="B9" s="29">
        <v>11</v>
      </c>
      <c r="C9" s="26">
        <v>9</v>
      </c>
      <c r="D9" s="27">
        <v>0</v>
      </c>
      <c r="E9" s="26">
        <v>9</v>
      </c>
      <c r="F9" s="27">
        <v>5</v>
      </c>
      <c r="G9" s="27">
        <v>11</v>
      </c>
      <c r="H9" s="27">
        <v>20</v>
      </c>
      <c r="I9" s="27">
        <v>55</v>
      </c>
      <c r="J9" s="27">
        <v>64</v>
      </c>
      <c r="K9" s="27">
        <v>105</v>
      </c>
      <c r="L9" s="27">
        <v>42</v>
      </c>
      <c r="M9" s="27">
        <v>0</v>
      </c>
      <c r="N9" s="27">
        <f>SUM(J9:M9)</f>
        <v>211</v>
      </c>
      <c r="O9" s="62" t="s">
        <v>37</v>
      </c>
      <c r="P9" s="27">
        <v>7</v>
      </c>
      <c r="Q9" s="27">
        <v>8</v>
      </c>
      <c r="R9" s="27">
        <v>4</v>
      </c>
      <c r="S9" s="27">
        <v>0</v>
      </c>
      <c r="T9" s="63">
        <f t="shared" si="0"/>
        <v>19</v>
      </c>
      <c r="U9" s="53"/>
    </row>
    <row r="10" spans="1:22" s="1" customFormat="1" ht="15.8" customHeight="1" thickBot="1" x14ac:dyDescent="0.3">
      <c r="A10" s="24" t="s">
        <v>61</v>
      </c>
      <c r="B10" s="29">
        <v>11</v>
      </c>
      <c r="C10" s="26">
        <v>9</v>
      </c>
      <c r="D10" s="27">
        <v>0</v>
      </c>
      <c r="E10" s="26">
        <v>9</v>
      </c>
      <c r="F10" s="27">
        <v>1</v>
      </c>
      <c r="G10" s="27">
        <v>21</v>
      </c>
      <c r="H10" s="27">
        <v>39</v>
      </c>
      <c r="I10" s="27">
        <v>100</v>
      </c>
      <c r="J10" s="27">
        <v>105</v>
      </c>
      <c r="K10" s="27">
        <v>226</v>
      </c>
      <c r="L10" s="27">
        <v>30</v>
      </c>
      <c r="M10" s="27">
        <v>60</v>
      </c>
      <c r="N10" s="27">
        <f t="shared" ref="N10:N17" si="1">SUM(J10:M10)</f>
        <v>421</v>
      </c>
      <c r="O10" s="62" t="s">
        <v>62</v>
      </c>
      <c r="P10" s="27">
        <v>15</v>
      </c>
      <c r="Q10" s="27">
        <v>10</v>
      </c>
      <c r="R10" s="27">
        <v>3</v>
      </c>
      <c r="S10" s="27">
        <v>0</v>
      </c>
      <c r="T10" s="63">
        <f t="shared" si="0"/>
        <v>28</v>
      </c>
      <c r="U10" s="53"/>
    </row>
    <row r="11" spans="1:22" s="1" customFormat="1" ht="15.8" customHeight="1" thickBot="1" x14ac:dyDescent="0.3">
      <c r="A11" s="24" t="s">
        <v>63</v>
      </c>
      <c r="B11" s="29">
        <v>11</v>
      </c>
      <c r="C11" s="26">
        <v>10</v>
      </c>
      <c r="D11" s="27">
        <v>0</v>
      </c>
      <c r="E11" s="26">
        <v>10</v>
      </c>
      <c r="F11" s="27">
        <v>2</v>
      </c>
      <c r="G11" s="27">
        <v>24</v>
      </c>
      <c r="H11" s="27">
        <v>39</v>
      </c>
      <c r="I11" s="27">
        <v>114</v>
      </c>
      <c r="J11" s="27">
        <v>72</v>
      </c>
      <c r="K11" s="27">
        <v>127</v>
      </c>
      <c r="L11" s="27">
        <v>47</v>
      </c>
      <c r="M11" s="27">
        <v>34</v>
      </c>
      <c r="N11" s="27">
        <f t="shared" si="1"/>
        <v>280</v>
      </c>
      <c r="O11" s="62" t="s">
        <v>62</v>
      </c>
      <c r="P11" s="27">
        <v>11</v>
      </c>
      <c r="Q11" s="27">
        <v>9</v>
      </c>
      <c r="R11" s="27">
        <v>0</v>
      </c>
      <c r="S11" s="27">
        <v>0</v>
      </c>
      <c r="T11" s="63">
        <f t="shared" si="0"/>
        <v>20</v>
      </c>
      <c r="U11" s="53"/>
    </row>
    <row r="12" spans="1:22" s="1" customFormat="1" ht="16.5" thickBot="1" x14ac:dyDescent="0.3">
      <c r="A12" s="24" t="s">
        <v>64</v>
      </c>
      <c r="B12" s="29">
        <v>11</v>
      </c>
      <c r="C12" s="26">
        <v>11</v>
      </c>
      <c r="D12" s="27">
        <v>0</v>
      </c>
      <c r="E12" s="26">
        <v>10</v>
      </c>
      <c r="F12" s="27">
        <v>0</v>
      </c>
      <c r="G12" s="27">
        <v>28</v>
      </c>
      <c r="H12" s="27">
        <v>43.5</v>
      </c>
      <c r="I12" s="27">
        <v>115</v>
      </c>
      <c r="J12" s="27">
        <v>233</v>
      </c>
      <c r="K12" s="27">
        <v>359</v>
      </c>
      <c r="L12" s="27">
        <v>73</v>
      </c>
      <c r="M12" s="27">
        <v>72</v>
      </c>
      <c r="N12" s="27">
        <f t="shared" si="1"/>
        <v>737</v>
      </c>
      <c r="O12" s="62" t="s">
        <v>62</v>
      </c>
      <c r="P12" s="27">
        <v>21</v>
      </c>
      <c r="Q12" s="27">
        <v>53</v>
      </c>
      <c r="R12" s="27">
        <v>5</v>
      </c>
      <c r="S12" s="27">
        <v>0</v>
      </c>
      <c r="T12" s="63">
        <f t="shared" si="0"/>
        <v>79</v>
      </c>
      <c r="U12" s="53"/>
    </row>
    <row r="13" spans="1:22" s="1" customFormat="1" ht="16.5" thickBot="1" x14ac:dyDescent="0.3">
      <c r="A13" s="24" t="s">
        <v>65</v>
      </c>
      <c r="B13" s="29">
        <v>11</v>
      </c>
      <c r="C13" s="26">
        <v>10</v>
      </c>
      <c r="D13" s="27">
        <v>0</v>
      </c>
      <c r="E13" s="26">
        <v>10</v>
      </c>
      <c r="F13" s="27">
        <v>3</v>
      </c>
      <c r="G13" s="27">
        <v>25</v>
      </c>
      <c r="H13" s="27">
        <v>27.5</v>
      </c>
      <c r="I13" s="27">
        <v>90.5</v>
      </c>
      <c r="J13" s="27">
        <v>72</v>
      </c>
      <c r="K13" s="27">
        <v>60</v>
      </c>
      <c r="L13" s="27">
        <v>31</v>
      </c>
      <c r="M13" s="27">
        <v>7</v>
      </c>
      <c r="N13" s="27">
        <f t="shared" si="1"/>
        <v>170</v>
      </c>
      <c r="O13" s="62" t="s">
        <v>66</v>
      </c>
      <c r="P13" s="27">
        <v>20</v>
      </c>
      <c r="Q13" s="27">
        <v>9</v>
      </c>
      <c r="R13" s="27">
        <v>1</v>
      </c>
      <c r="S13" s="27">
        <v>0</v>
      </c>
      <c r="T13" s="63">
        <f t="shared" si="0"/>
        <v>30</v>
      </c>
      <c r="U13" s="53"/>
    </row>
    <row r="14" spans="1:22" s="1" customFormat="1" ht="16.5" thickBot="1" x14ac:dyDescent="0.3">
      <c r="A14" s="24" t="s">
        <v>67</v>
      </c>
      <c r="B14" s="29">
        <v>11</v>
      </c>
      <c r="C14" s="26">
        <v>11</v>
      </c>
      <c r="D14" s="27">
        <v>0</v>
      </c>
      <c r="E14" s="26">
        <v>9</v>
      </c>
      <c r="F14" s="27">
        <v>1</v>
      </c>
      <c r="G14" s="27">
        <v>22</v>
      </c>
      <c r="H14" s="27">
        <v>39.5</v>
      </c>
      <c r="I14" s="27">
        <v>111.5</v>
      </c>
      <c r="J14" s="27">
        <v>103</v>
      </c>
      <c r="K14" s="27">
        <v>263</v>
      </c>
      <c r="L14" s="27">
        <v>85</v>
      </c>
      <c r="M14" s="27">
        <v>70</v>
      </c>
      <c r="N14" s="27">
        <f t="shared" si="1"/>
        <v>521</v>
      </c>
      <c r="O14" s="62" t="s">
        <v>68</v>
      </c>
      <c r="P14" s="27">
        <v>23</v>
      </c>
      <c r="Q14" s="27">
        <v>33</v>
      </c>
      <c r="R14" s="27">
        <v>6</v>
      </c>
      <c r="S14" s="27">
        <v>0</v>
      </c>
      <c r="T14" s="63">
        <f t="shared" si="0"/>
        <v>62</v>
      </c>
      <c r="U14" s="53"/>
      <c r="V14" s="65"/>
    </row>
    <row r="15" spans="1:22" s="1" customFormat="1" ht="16.5" thickBot="1" x14ac:dyDescent="0.3">
      <c r="A15" s="24" t="s">
        <v>69</v>
      </c>
      <c r="B15" s="29">
        <v>11</v>
      </c>
      <c r="C15" s="26">
        <v>11</v>
      </c>
      <c r="D15" s="27">
        <v>0</v>
      </c>
      <c r="E15" s="26">
        <v>11</v>
      </c>
      <c r="F15" s="27">
        <v>8</v>
      </c>
      <c r="G15" s="27">
        <v>11</v>
      </c>
      <c r="H15" s="27">
        <v>14</v>
      </c>
      <c r="I15" s="27">
        <v>51</v>
      </c>
      <c r="J15" s="27">
        <v>26</v>
      </c>
      <c r="K15" s="27">
        <v>35</v>
      </c>
      <c r="L15" s="27">
        <v>4</v>
      </c>
      <c r="M15" s="27">
        <v>0</v>
      </c>
      <c r="N15" s="27">
        <f t="shared" si="1"/>
        <v>65</v>
      </c>
      <c r="O15" s="62" t="s">
        <v>70</v>
      </c>
      <c r="P15" s="27">
        <v>7</v>
      </c>
      <c r="Q15" s="27">
        <v>2</v>
      </c>
      <c r="R15" s="27">
        <v>0</v>
      </c>
      <c r="S15" s="27">
        <v>0</v>
      </c>
      <c r="T15" s="63">
        <f t="shared" si="0"/>
        <v>9</v>
      </c>
      <c r="U15" s="53"/>
    </row>
    <row r="16" spans="1:22" s="1" customFormat="1" ht="16.5" thickBot="1" x14ac:dyDescent="0.3">
      <c r="A16" s="24" t="s">
        <v>71</v>
      </c>
      <c r="B16" s="29">
        <v>11</v>
      </c>
      <c r="C16" s="26">
        <v>11</v>
      </c>
      <c r="D16" s="27">
        <v>0</v>
      </c>
      <c r="E16" s="26">
        <v>9</v>
      </c>
      <c r="F16" s="27">
        <v>2</v>
      </c>
      <c r="G16" s="27">
        <v>23</v>
      </c>
      <c r="H16" s="27">
        <v>32.5</v>
      </c>
      <c r="I16" s="27">
        <v>110</v>
      </c>
      <c r="J16" s="27">
        <v>157</v>
      </c>
      <c r="K16" s="27">
        <v>223</v>
      </c>
      <c r="L16" s="27">
        <v>19</v>
      </c>
      <c r="M16" s="27">
        <v>0</v>
      </c>
      <c r="N16" s="27">
        <f t="shared" si="1"/>
        <v>399</v>
      </c>
      <c r="O16" s="62" t="s">
        <v>33</v>
      </c>
      <c r="P16" s="27">
        <v>19</v>
      </c>
      <c r="Q16" s="27">
        <v>15</v>
      </c>
      <c r="R16" s="27">
        <v>4</v>
      </c>
      <c r="S16" s="27">
        <v>0</v>
      </c>
      <c r="T16" s="63">
        <f t="shared" si="0"/>
        <v>38</v>
      </c>
      <c r="U16" s="53"/>
    </row>
    <row r="17" spans="1:21" s="1" customFormat="1" ht="16.5" thickBot="1" x14ac:dyDescent="0.3">
      <c r="A17" s="24" t="s">
        <v>72</v>
      </c>
      <c r="B17" s="29">
        <v>11</v>
      </c>
      <c r="C17" s="26">
        <v>10</v>
      </c>
      <c r="D17" s="27">
        <v>0</v>
      </c>
      <c r="E17" s="26">
        <v>9</v>
      </c>
      <c r="F17" s="27">
        <v>3</v>
      </c>
      <c r="G17" s="27">
        <v>22</v>
      </c>
      <c r="H17" s="27">
        <v>27</v>
      </c>
      <c r="I17" s="27">
        <v>102</v>
      </c>
      <c r="J17" s="27">
        <v>112</v>
      </c>
      <c r="K17" s="27">
        <v>152</v>
      </c>
      <c r="L17" s="27">
        <v>5</v>
      </c>
      <c r="M17" s="27">
        <v>60</v>
      </c>
      <c r="N17" s="27">
        <f t="shared" si="1"/>
        <v>329</v>
      </c>
      <c r="O17" s="62" t="s">
        <v>62</v>
      </c>
      <c r="P17" s="27">
        <v>22</v>
      </c>
      <c r="Q17" s="27">
        <v>8</v>
      </c>
      <c r="R17" s="27">
        <v>0</v>
      </c>
      <c r="S17" s="27">
        <v>10</v>
      </c>
      <c r="T17" s="63">
        <f t="shared" si="0"/>
        <v>40</v>
      </c>
      <c r="U17" s="53"/>
    </row>
    <row r="18" spans="1:21" s="1" customFormat="1" ht="17" thickBot="1" x14ac:dyDescent="0.3">
      <c r="A18" s="42" t="s">
        <v>48</v>
      </c>
      <c r="B18" s="66">
        <f>SUM(B6:B17)</f>
        <v>132</v>
      </c>
      <c r="C18" s="44">
        <f>SUM(C6:C17)</f>
        <v>121</v>
      </c>
      <c r="D18" s="45">
        <f t="shared" ref="D18:T18" si="2">SUM(D6:D17)</f>
        <v>0</v>
      </c>
      <c r="E18" s="44">
        <f t="shared" si="2"/>
        <v>114</v>
      </c>
      <c r="F18" s="45">
        <f>SUM(F6:F17)</f>
        <v>33</v>
      </c>
      <c r="G18" s="45">
        <f t="shared" si="2"/>
        <v>252</v>
      </c>
      <c r="H18" s="45">
        <f>SUM(H6:H17)</f>
        <v>376</v>
      </c>
      <c r="I18" s="45">
        <f t="shared" si="2"/>
        <v>1160.5</v>
      </c>
      <c r="J18" s="45">
        <f t="shared" si="2"/>
        <v>1347</v>
      </c>
      <c r="K18" s="45">
        <f t="shared" si="2"/>
        <v>2306</v>
      </c>
      <c r="L18" s="45">
        <f t="shared" si="2"/>
        <v>501</v>
      </c>
      <c r="M18" s="45">
        <f t="shared" si="2"/>
        <v>319</v>
      </c>
      <c r="N18" s="45">
        <f t="shared" si="2"/>
        <v>4473</v>
      </c>
      <c r="O18" s="67"/>
      <c r="P18" s="45">
        <f>SUM(P6:P17)</f>
        <v>206</v>
      </c>
      <c r="Q18" s="45">
        <f>SUM(Q6:Q17)</f>
        <v>227</v>
      </c>
      <c r="R18" s="45">
        <f t="shared" si="2"/>
        <v>33</v>
      </c>
      <c r="S18" s="45">
        <f t="shared" si="2"/>
        <v>13</v>
      </c>
      <c r="T18" s="68">
        <f t="shared" si="2"/>
        <v>479</v>
      </c>
      <c r="U18" s="53"/>
    </row>
  </sheetData>
  <mergeCells count="3">
    <mergeCell ref="A3:A5"/>
    <mergeCell ref="P3:T3"/>
    <mergeCell ref="P4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Adams</vt:lpstr>
      <vt:lpstr>Hooker Landsborough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rablack</dc:creator>
  <cp:lastModifiedBy>Bon Scott</cp:lastModifiedBy>
  <dcterms:created xsi:type="dcterms:W3CDTF">2021-10-01T00:05:08Z</dcterms:created>
  <dcterms:modified xsi:type="dcterms:W3CDTF">2021-10-01T02:07:06Z</dcterms:modified>
</cp:coreProperties>
</file>