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urphy\Downloads\"/>
    </mc:Choice>
  </mc:AlternateContent>
  <xr:revisionPtr revIDLastSave="0" documentId="8_{229AA491-F2B2-4BEC-B7C7-DEBB3BB22020}" xr6:coauthVersionLast="47" xr6:coauthVersionMax="47" xr10:uidLastSave="{00000000-0000-0000-0000-000000000000}"/>
  <bookViews>
    <workbookView xWindow="-110" yWindow="-110" windowWidth="19420" windowHeight="11500" xr2:uid="{F710254E-84FF-4ACF-A3FB-67C09EE674A4}"/>
  </bookViews>
  <sheets>
    <sheet name="Adam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" i="3" l="1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H21" i="3"/>
  <c r="G21" i="3"/>
  <c r="D21" i="3"/>
  <c r="B21" i="3"/>
  <c r="C21" i="3"/>
  <c r="F21" i="3"/>
  <c r="E21" i="3"/>
  <c r="T21" i="3"/>
  <c r="S21" i="3"/>
  <c r="R21" i="3"/>
  <c r="O21" i="3"/>
  <c r="N21" i="3"/>
  <c r="M21" i="3"/>
  <c r="L21" i="3"/>
  <c r="K21" i="3"/>
  <c r="J21" i="3"/>
  <c r="I21" i="3"/>
  <c r="V21" i="3" l="1"/>
  <c r="P21" i="3"/>
</calcChain>
</file>

<file path=xl/sharedStrings.xml><?xml version="1.0" encoding="utf-8"?>
<sst xmlns="http://schemas.openxmlformats.org/spreadsheetml/2006/main" count="72" uniqueCount="61">
  <si>
    <t>Landing Site</t>
  </si>
  <si>
    <t>Active Permits</t>
  </si>
  <si>
    <t>No of Diaries Returned</t>
  </si>
  <si>
    <t>Number of Hunters</t>
  </si>
  <si>
    <t>Days Hunted</t>
  </si>
  <si>
    <t>Tahr Observed</t>
  </si>
  <si>
    <t>Group Size</t>
  </si>
  <si>
    <t>Tahr Shot</t>
  </si>
  <si>
    <t xml:space="preserve"> </t>
  </si>
  <si>
    <t>Bulls</t>
  </si>
  <si>
    <t>Nannies</t>
  </si>
  <si>
    <t>Juveniles</t>
  </si>
  <si>
    <t>Others Unknown</t>
  </si>
  <si>
    <t>Total</t>
  </si>
  <si>
    <t>Min/Max</t>
  </si>
  <si>
    <t>Others</t>
  </si>
  <si>
    <t>TOTAL</t>
  </si>
  <si>
    <t>Adams Flat</t>
  </si>
  <si>
    <t>Poerua</t>
  </si>
  <si>
    <t>Abel Lake</t>
  </si>
  <si>
    <t>Barlow</t>
  </si>
  <si>
    <t>Willberg</t>
  </si>
  <si>
    <t>Poker Gully</t>
  </si>
  <si>
    <t>Adams Range</t>
  </si>
  <si>
    <t>Lord River</t>
  </si>
  <si>
    <t>Speculation</t>
  </si>
  <si>
    <t>Ebliss Tops</t>
  </si>
  <si>
    <t>Teichelmann</t>
  </si>
  <si>
    <t>Perverse Creek</t>
  </si>
  <si>
    <t>Lambert Rver</t>
  </si>
  <si>
    <t>At start of each period</t>
  </si>
  <si>
    <t>No of permits not hunted</t>
  </si>
  <si>
    <t>Man Days hunted</t>
  </si>
  <si>
    <t>Elizabeth Stream</t>
  </si>
  <si>
    <t>North Barlow</t>
  </si>
  <si>
    <r>
      <t xml:space="preserve">No of permits </t>
    </r>
    <r>
      <rPr>
        <b/>
        <u/>
        <sz val="16"/>
        <rFont val="Calibri"/>
        <family val="2"/>
        <scheme val="minor"/>
      </rPr>
      <t>Hunted</t>
    </r>
  </si>
  <si>
    <t>Tahr Ballot Hunting Results – Adams Wilderness Area 2026</t>
  </si>
  <si>
    <t>see tahr diary data sheet</t>
  </si>
  <si>
    <t>(did not hunt)</t>
  </si>
  <si>
    <t>Sites Booked</t>
  </si>
  <si>
    <t>Sites Cancelled and not rebooked</t>
  </si>
  <si>
    <t>Unknown (No Response from hunter)</t>
  </si>
  <si>
    <t>1/15</t>
  </si>
  <si>
    <t>1/17</t>
  </si>
  <si>
    <t>1/10</t>
  </si>
  <si>
    <t>2/18</t>
  </si>
  <si>
    <t>1/18</t>
  </si>
  <si>
    <t>2/40</t>
  </si>
  <si>
    <t>1/12</t>
  </si>
  <si>
    <t>2/16</t>
  </si>
  <si>
    <t>3/50</t>
  </si>
  <si>
    <t>1/7</t>
  </si>
  <si>
    <t>1/21</t>
  </si>
  <si>
    <t>1/8</t>
  </si>
  <si>
    <t xml:space="preserve">Sites hunted: </t>
  </si>
  <si>
    <t>Not hunted:</t>
  </si>
  <si>
    <t>Sites available:</t>
  </si>
  <si>
    <t>Sites hunted:</t>
  </si>
  <si>
    <t>Tahr shot 2026:</t>
  </si>
  <si>
    <t>Tahr shot 2025: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</si>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</sst>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rgb="FF9C0006"/>
      <name val="Calibri"/>
      <family val="2"/>
      <scheme val="minor"/>
    </font>
    <font>
      <sz val="16"/>
      <name val="Calibri"/>
      <family val="2"/>
      <scheme val="minor"/>
    </font>
    <font>
      <sz val="16"/>
      <color rgb="FF00610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9C0006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rgb="FF9C0006"/>
      <name val="Calibri"/>
      <family val="2"/>
      <scheme val="minor"/>
    </font>
    <font>
      <b/>
      <u/>
      <sz val="16"/>
      <name val="Calibri"/>
      <family val="2"/>
      <scheme val="minor"/>
    </font>
    <font>
      <u/>
      <sz val="16"/>
      <name val="Calibri"/>
      <family val="2"/>
      <scheme val="minor"/>
    </font>
    <font>
      <b/>
      <sz val="16"/>
      <color rgb="FF0061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C7EFD9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5" borderId="0" applyNumberFormat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1" fillId="3" borderId="2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5" fillId="0" borderId="9" xfId="0" applyFont="1" applyBorder="1" applyAlignment="1">
      <alignment horizontal="center" vertical="top" wrapText="1"/>
    </xf>
    <xf numFmtId="0" fontId="1" fillId="9" borderId="8" xfId="0" applyFont="1" applyFill="1" applyBorder="1" applyAlignment="1">
      <alignment horizontal="center" vertical="top" wrapText="1"/>
    </xf>
    <xf numFmtId="0" fontId="8" fillId="2" borderId="12" xfId="0" applyFont="1" applyFill="1" applyBorder="1" applyAlignment="1">
      <alignment vertical="top" wrapText="1"/>
    </xf>
    <xf numFmtId="0" fontId="8" fillId="0" borderId="9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2" borderId="9" xfId="0" applyFont="1" applyFill="1" applyBorder="1" applyAlignment="1">
      <alignment horizontal="right" vertical="top" wrapText="1"/>
    </xf>
    <xf numFmtId="0" fontId="9" fillId="3" borderId="12" xfId="0" applyFont="1" applyFill="1" applyBorder="1" applyAlignment="1">
      <alignment horizontal="right" vertical="top" wrapText="1"/>
    </xf>
    <xf numFmtId="0" fontId="9" fillId="3" borderId="9" xfId="0" applyFont="1" applyFill="1" applyBorder="1" applyAlignment="1">
      <alignment horizontal="right" vertical="top" wrapText="1"/>
    </xf>
    <xf numFmtId="0" fontId="9" fillId="3" borderId="8" xfId="0" applyFont="1" applyFill="1" applyBorder="1" applyAlignment="1">
      <alignment horizontal="right" vertical="top" wrapText="1"/>
    </xf>
    <xf numFmtId="49" fontId="10" fillId="0" borderId="12" xfId="0" applyNumberFormat="1" applyFont="1" applyBorder="1"/>
    <xf numFmtId="0" fontId="11" fillId="4" borderId="9" xfId="0" applyFont="1" applyFill="1" applyBorder="1" applyAlignment="1">
      <alignment horizontal="right" vertical="top" wrapText="1"/>
    </xf>
    <xf numFmtId="0" fontId="11" fillId="4" borderId="8" xfId="0" applyFont="1" applyFill="1" applyBorder="1" applyAlignment="1">
      <alignment horizontal="right" vertical="top" wrapText="1"/>
    </xf>
    <xf numFmtId="0" fontId="8" fillId="2" borderId="8" xfId="0" applyFont="1" applyFill="1" applyBorder="1" applyAlignment="1">
      <alignment vertical="top" wrapText="1"/>
    </xf>
    <xf numFmtId="0" fontId="8" fillId="8" borderId="8" xfId="0" applyFont="1" applyFill="1" applyBorder="1" applyAlignment="1">
      <alignment horizontal="right" vertical="top" wrapText="1"/>
    </xf>
    <xf numFmtId="0" fontId="8" fillId="6" borderId="9" xfId="0" applyFont="1" applyFill="1" applyBorder="1" applyAlignment="1">
      <alignment horizontal="right" vertical="top" wrapText="1"/>
    </xf>
    <xf numFmtId="0" fontId="8" fillId="7" borderId="9" xfId="0" applyFont="1" applyFill="1" applyBorder="1" applyAlignment="1">
      <alignment horizontal="right" vertical="top" wrapText="1"/>
    </xf>
    <xf numFmtId="0" fontId="8" fillId="6" borderId="8" xfId="0" applyFont="1" applyFill="1" applyBorder="1" applyAlignment="1">
      <alignment horizontal="right" vertical="top" wrapText="1"/>
    </xf>
    <xf numFmtId="0" fontId="9" fillId="9" borderId="9" xfId="0" applyFont="1" applyFill="1" applyBorder="1" applyAlignment="1">
      <alignment horizontal="right" vertical="top" wrapText="1"/>
    </xf>
    <xf numFmtId="49" fontId="10" fillId="6" borderId="12" xfId="0" applyNumberFormat="1" applyFont="1" applyFill="1" applyBorder="1"/>
    <xf numFmtId="0" fontId="3" fillId="2" borderId="8" xfId="0" applyFont="1" applyFill="1" applyBorder="1" applyAlignment="1">
      <alignment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0" fontId="3" fillId="2" borderId="9" xfId="0" applyFont="1" applyFill="1" applyBorder="1" applyAlignment="1">
      <alignment horizontal="right" vertical="top" wrapText="1"/>
    </xf>
    <xf numFmtId="0" fontId="12" fillId="0" borderId="12" xfId="0" applyFont="1" applyBorder="1"/>
    <xf numFmtId="0" fontId="13" fillId="5" borderId="12" xfId="1" applyFont="1" applyBorder="1" applyAlignment="1">
      <alignment horizontal="right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6" borderId="0" xfId="0" applyFill="1" applyAlignment="1">
      <alignment wrapText="1"/>
    </xf>
    <xf numFmtId="0" fontId="0" fillId="6" borderId="0" xfId="0" applyFill="1"/>
    <xf numFmtId="0" fontId="8" fillId="8" borderId="9" xfId="0" applyFont="1" applyFill="1" applyBorder="1" applyAlignment="1">
      <alignment horizontal="right" vertical="top" wrapText="1"/>
    </xf>
    <xf numFmtId="0" fontId="16" fillId="3" borderId="1" xfId="0" applyFont="1" applyFill="1" applyBorder="1" applyAlignment="1">
      <alignment horizontal="right" vertical="top" wrapText="1"/>
    </xf>
    <xf numFmtId="0" fontId="16" fillId="9" borderId="1" xfId="0" applyFont="1" applyFill="1" applyBorder="1" applyAlignment="1">
      <alignment horizontal="right" vertical="top" wrapText="1"/>
    </xf>
    <xf numFmtId="0" fontId="13" fillId="4" borderId="8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F7A7B2"/>
      <color rgb="FFC7EFD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/>
              <a:t>Sites</a:t>
            </a:r>
            <a:r>
              <a:rPr lang="en-NZ" baseline="0"/>
              <a:t> available vs Sites hunted</a:t>
            </a:r>
            <a:endParaRPr lang="en-N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076-4C78-9F9D-D76627D7C01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076-4C78-9F9D-D76627D7C01F}"/>
              </c:ext>
            </c:extLst>
          </c:dPt>
          <c:cat>
            <c:strRef>
              <c:f>Adams!$G$26:$G$27</c:f>
              <c:strCache>
                <c:ptCount val="2"/>
                <c:pt idx="0">
                  <c:v>Sites available:</c:v>
                </c:pt>
                <c:pt idx="1">
                  <c:v>Sites hunted:</c:v>
                </c:pt>
              </c:strCache>
            </c:strRef>
          </c:cat>
          <c:val>
            <c:numRef>
              <c:f>Adams!$H$26:$H$27</c:f>
              <c:numCache>
                <c:formatCode>General</c:formatCode>
                <c:ptCount val="2"/>
                <c:pt idx="0">
                  <c:v>135</c:v>
                </c:pt>
                <c:pt idx="1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6-43F9-87BA-C69140B7C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/>
              <a:t>Tahr shot 2025 vs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Adams!$M$26:$M$27</c:f>
              <c:strCache>
                <c:ptCount val="2"/>
                <c:pt idx="0">
                  <c:v>Tahr shot 2026:</c:v>
                </c:pt>
                <c:pt idx="1">
                  <c:v>Tahr shot 2025:</c:v>
                </c:pt>
              </c:strCache>
            </c:strRef>
          </c:cat>
          <c:val>
            <c:numRef>
              <c:f>Adams!$N$26:$N$27</c:f>
              <c:numCache>
                <c:formatCode>General</c:formatCode>
                <c:ptCount val="2"/>
                <c:pt idx="0">
                  <c:v>330</c:v>
                </c:pt>
                <c:pt idx="1">
                  <c:v>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D-4CC5-9CBF-7A3156549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4270680"/>
        <c:axId val="544273200"/>
      </c:barChart>
      <c:catAx>
        <c:axId val="544270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273200"/>
        <c:crosses val="autoZero"/>
        <c:auto val="1"/>
        <c:lblAlgn val="ctr"/>
        <c:lblOffset val="100"/>
        <c:noMultiLvlLbl val="0"/>
      </c:catAx>
      <c:valAx>
        <c:axId val="54427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270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/>
              <a:t>Sites hunted vs Not hunted</a:t>
            </a:r>
          </a:p>
        </c:rich>
      </c:tx>
      <c:layout>
        <c:manualLayout>
          <c:xMode val="edge"/>
          <c:yMode val="edge"/>
          <c:x val="0.2781526684164479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Adams!$B$26:$B$28</c:f>
              <c:strCache>
                <c:ptCount val="3"/>
                <c:pt idx="0">
                  <c:v>Sites hunted: </c:v>
                </c:pt>
                <c:pt idx="1">
                  <c:v>Not hunted:</c:v>
                </c:pt>
                <c:pt idx="2">
                  <c:v>Unknown</c:v>
                </c:pt>
              </c:strCache>
            </c:strRef>
          </c:cat>
          <c:val>
            <c:numRef>
              <c:f>Adams!$C$26:$C$28</c:f>
              <c:numCache>
                <c:formatCode>General</c:formatCode>
                <c:ptCount val="3"/>
                <c:pt idx="0">
                  <c:v>84</c:v>
                </c:pt>
                <c:pt idx="1">
                  <c:v>38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B6-474B-8CFC-EA0037451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5928944"/>
        <c:axId val="535929664"/>
      </c:barChart>
      <c:catAx>
        <c:axId val="535928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5929664"/>
        <c:crosses val="autoZero"/>
        <c:auto val="1"/>
        <c:lblAlgn val="ctr"/>
        <c:lblOffset val="100"/>
        <c:noMultiLvlLbl val="0"/>
      </c:catAx>
      <c:valAx>
        <c:axId val="535929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5928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351234</xdr:colOff>
      <xdr:row>24</xdr:row>
      <xdr:rowOff>27383</xdr:rowOff>
    </xdr:from>
    <xdr:to>
      <xdr:col>10</xdr:col>
      <xdr:colOff>541734</xdr:colOff>
      <xdr:row>38</xdr:row>
      <xdr:rowOff>103583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047D13F-98D8-E480-CBE7-7B3C88777C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172642</xdr:colOff>
      <xdr:row>24</xdr:row>
      <xdr:rowOff>3571</xdr:rowOff>
    </xdr:from>
    <xdr:to>
      <xdr:col>16</xdr:col>
      <xdr:colOff>708423</xdr:colOff>
      <xdr:row>38</xdr:row>
      <xdr:rowOff>79771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82F192B-CF16-E9B9-114E-825BD7C854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446485</xdr:colOff>
      <xdr:row>23</xdr:row>
      <xdr:rowOff>182165</xdr:rowOff>
    </xdr:from>
    <xdr:to>
      <xdr:col>4</xdr:col>
      <xdr:colOff>660797</xdr:colOff>
      <xdr:row>38</xdr:row>
      <xdr:rowOff>67865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2C92560-5FC5-B960-42A6-87DF5F5A3C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96F98-2CA4-4305-94A5-710B2D5A7A32}">
  <dimension ref="A1:V28"/>
  <sheetViews>
    <sheetView tabSelected="1" zoomScale="60" zoomScaleNormal="60" workbookViewId="0">
      <selection activeCell="Y3" sqref="Y3"/>
    </sheetView>
  </sheetViews>
  <sheetFormatPr defaultRowHeight="14.5" x14ac:dyDescent="0.35"/>
  <cols>
    <col min="1" max="1" width="22" customWidth="1"/>
    <col min="2" max="2" width="14.453125" customWidth="1"/>
    <col min="3" max="3" width="15.453125" customWidth="1"/>
    <col min="4" max="4" width="13.54296875" customWidth="1"/>
    <col min="5" max="5" width="13.453125" customWidth="1"/>
    <col min="6" max="6" width="13.7265625" customWidth="1"/>
    <col min="7" max="7" width="13.26953125" customWidth="1"/>
    <col min="8" max="8" width="14.7265625" customWidth="1"/>
    <col min="9" max="9" width="11.7265625" customWidth="1"/>
    <col min="10" max="10" width="12.26953125" customWidth="1"/>
    <col min="11" max="11" width="12" customWidth="1"/>
    <col min="12" max="12" width="11.453125" customWidth="1"/>
    <col min="13" max="13" width="11.26953125" customWidth="1"/>
    <col min="14" max="15" width="13.54296875" customWidth="1"/>
    <col min="16" max="16" width="10.7265625" customWidth="1"/>
    <col min="17" max="17" width="13.7265625" customWidth="1"/>
    <col min="19" max="19" width="11.1796875" customWidth="1"/>
    <col min="20" max="20" width="12.1796875" customWidth="1"/>
    <col min="21" max="21" width="11.1796875" customWidth="1"/>
  </cols>
  <sheetData>
    <row r="1" spans="1:22" ht="21" x14ac:dyDescent="0.5">
      <c r="A1" s="1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6" thickBot="1" x14ac:dyDescent="0.4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4"/>
      <c r="T2" s="2"/>
      <c r="U2" s="2"/>
      <c r="V2" s="2"/>
    </row>
    <row r="3" spans="1:22" ht="105" x14ac:dyDescent="0.35">
      <c r="A3" s="56" t="s">
        <v>0</v>
      </c>
      <c r="B3" s="44" t="s">
        <v>39</v>
      </c>
      <c r="C3" s="45" t="s">
        <v>40</v>
      </c>
      <c r="D3" s="46" t="s">
        <v>1</v>
      </c>
      <c r="E3" s="46" t="s">
        <v>2</v>
      </c>
      <c r="F3" s="45" t="s">
        <v>35</v>
      </c>
      <c r="G3" s="45" t="s">
        <v>31</v>
      </c>
      <c r="H3" s="45" t="s">
        <v>41</v>
      </c>
      <c r="I3" s="45" t="s">
        <v>3</v>
      </c>
      <c r="J3" s="45" t="s">
        <v>4</v>
      </c>
      <c r="K3" s="45" t="s">
        <v>32</v>
      </c>
      <c r="L3" s="5" t="s">
        <v>5</v>
      </c>
      <c r="M3" s="5" t="s">
        <v>5</v>
      </c>
      <c r="N3" s="5" t="s">
        <v>5</v>
      </c>
      <c r="O3" s="5" t="s">
        <v>5</v>
      </c>
      <c r="P3" s="5" t="s">
        <v>5</v>
      </c>
      <c r="Q3" s="5" t="s">
        <v>6</v>
      </c>
      <c r="R3" s="58" t="s">
        <v>7</v>
      </c>
      <c r="S3" s="59"/>
      <c r="T3" s="59"/>
      <c r="U3" s="59"/>
      <c r="V3" s="59"/>
    </row>
    <row r="4" spans="1:22" ht="84.5" thickBot="1" x14ac:dyDescent="0.4">
      <c r="A4" s="57"/>
      <c r="B4" s="47"/>
      <c r="C4" s="41"/>
      <c r="D4" s="48" t="s">
        <v>30</v>
      </c>
      <c r="E4" s="48"/>
      <c r="F4" s="41"/>
      <c r="G4" s="41" t="s">
        <v>38</v>
      </c>
      <c r="H4" s="41"/>
      <c r="I4" s="49"/>
      <c r="J4" s="49"/>
      <c r="K4" s="41" t="s">
        <v>37</v>
      </c>
      <c r="L4" s="15"/>
      <c r="M4" s="7"/>
      <c r="N4" s="6"/>
      <c r="O4" s="6"/>
      <c r="P4" s="6"/>
      <c r="Q4" s="8"/>
      <c r="R4" s="60"/>
      <c r="S4" s="61"/>
      <c r="T4" s="61"/>
      <c r="U4" s="61"/>
      <c r="V4" s="61"/>
    </row>
    <row r="5" spans="1:22" ht="42.5" thickBot="1" x14ac:dyDescent="0.4">
      <c r="A5" s="57"/>
      <c r="B5" s="9"/>
      <c r="C5" s="9"/>
      <c r="D5" s="10"/>
      <c r="E5" s="11"/>
      <c r="F5" s="12"/>
      <c r="G5" s="12"/>
      <c r="H5" s="12"/>
      <c r="I5" s="13"/>
      <c r="J5" s="12"/>
      <c r="K5" s="14" t="s">
        <v>8</v>
      </c>
      <c r="L5" s="39" t="s">
        <v>9</v>
      </c>
      <c r="M5" s="40" t="s">
        <v>10</v>
      </c>
      <c r="N5" s="39" t="s">
        <v>11</v>
      </c>
      <c r="O5" s="40" t="s">
        <v>12</v>
      </c>
      <c r="P5" s="40" t="s">
        <v>13</v>
      </c>
      <c r="Q5" s="41" t="s">
        <v>14</v>
      </c>
      <c r="R5" s="42" t="s">
        <v>9</v>
      </c>
      <c r="S5" s="42" t="s">
        <v>10</v>
      </c>
      <c r="T5" s="42" t="s">
        <v>11</v>
      </c>
      <c r="U5" s="43" t="s">
        <v>15</v>
      </c>
      <c r="V5" s="42" t="s">
        <v>13</v>
      </c>
    </row>
    <row r="6" spans="1:22" ht="21.5" thickBot="1" x14ac:dyDescent="0.55000000000000004">
      <c r="A6" s="16" t="s">
        <v>17</v>
      </c>
      <c r="B6" s="17">
        <v>10</v>
      </c>
      <c r="C6" s="18">
        <v>2</v>
      </c>
      <c r="D6" s="52">
        <v>8</v>
      </c>
      <c r="E6" s="19">
        <v>5</v>
      </c>
      <c r="F6" s="17">
        <v>5</v>
      </c>
      <c r="G6" s="17">
        <v>2</v>
      </c>
      <c r="H6" s="17">
        <v>1</v>
      </c>
      <c r="I6" s="17">
        <v>17</v>
      </c>
      <c r="J6" s="17">
        <v>22.5</v>
      </c>
      <c r="K6" s="17">
        <v>78</v>
      </c>
      <c r="L6" s="20">
        <v>59</v>
      </c>
      <c r="M6" s="21">
        <v>54</v>
      </c>
      <c r="N6" s="22">
        <v>27</v>
      </c>
      <c r="O6" s="21">
        <v>0</v>
      </c>
      <c r="P6" s="53">
        <f t="shared" ref="P6:P20" si="0">SUM(L6:O6)</f>
        <v>140</v>
      </c>
      <c r="Q6" s="23" t="s">
        <v>42</v>
      </c>
      <c r="R6" s="24">
        <v>14</v>
      </c>
      <c r="S6" s="25">
        <v>6</v>
      </c>
      <c r="T6" s="25">
        <v>2</v>
      </c>
      <c r="U6" s="24">
        <v>0</v>
      </c>
      <c r="V6" s="55">
        <f t="shared" ref="V6:V20" si="1">SUM(R6:U6)</f>
        <v>22</v>
      </c>
    </row>
    <row r="7" spans="1:22" ht="21.5" thickBot="1" x14ac:dyDescent="0.55000000000000004">
      <c r="A7" s="26" t="s">
        <v>24</v>
      </c>
      <c r="B7" s="18">
        <v>10</v>
      </c>
      <c r="C7" s="17">
        <v>2</v>
      </c>
      <c r="D7" s="27">
        <v>8</v>
      </c>
      <c r="E7" s="19">
        <v>7</v>
      </c>
      <c r="F7" s="17">
        <v>7</v>
      </c>
      <c r="G7" s="17">
        <v>0</v>
      </c>
      <c r="H7" s="17">
        <v>1</v>
      </c>
      <c r="I7" s="17">
        <v>17</v>
      </c>
      <c r="J7" s="17">
        <v>21</v>
      </c>
      <c r="K7" s="17">
        <v>69</v>
      </c>
      <c r="L7" s="21">
        <v>78</v>
      </c>
      <c r="M7" s="21">
        <v>42</v>
      </c>
      <c r="N7" s="21">
        <v>13</v>
      </c>
      <c r="O7" s="21">
        <v>0</v>
      </c>
      <c r="P7" s="53">
        <f t="shared" si="0"/>
        <v>133</v>
      </c>
      <c r="Q7" s="23" t="s">
        <v>44</v>
      </c>
      <c r="R7" s="24">
        <v>10</v>
      </c>
      <c r="S7" s="24">
        <v>4</v>
      </c>
      <c r="T7" s="24">
        <v>0</v>
      </c>
      <c r="U7" s="24">
        <v>0</v>
      </c>
      <c r="V7" s="55">
        <f t="shared" si="1"/>
        <v>14</v>
      </c>
    </row>
    <row r="8" spans="1:22" ht="21.5" thickBot="1" x14ac:dyDescent="0.55000000000000004">
      <c r="A8" s="26" t="s">
        <v>18</v>
      </c>
      <c r="B8" s="18">
        <v>17</v>
      </c>
      <c r="C8" s="17">
        <v>8</v>
      </c>
      <c r="D8" s="27">
        <v>9</v>
      </c>
      <c r="E8" s="19">
        <v>5</v>
      </c>
      <c r="F8" s="17">
        <v>5</v>
      </c>
      <c r="G8" s="17">
        <v>4</v>
      </c>
      <c r="H8" s="17">
        <v>0</v>
      </c>
      <c r="I8" s="17">
        <v>15</v>
      </c>
      <c r="J8" s="17">
        <v>27</v>
      </c>
      <c r="K8" s="17">
        <v>84</v>
      </c>
      <c r="L8" s="21">
        <v>102</v>
      </c>
      <c r="M8" s="21">
        <v>155</v>
      </c>
      <c r="N8" s="21">
        <v>43</v>
      </c>
      <c r="O8" s="21">
        <v>0</v>
      </c>
      <c r="P8" s="53">
        <f t="shared" si="0"/>
        <v>300</v>
      </c>
      <c r="Q8" s="23" t="s">
        <v>45</v>
      </c>
      <c r="R8" s="24">
        <v>13</v>
      </c>
      <c r="S8" s="24">
        <v>8</v>
      </c>
      <c r="T8" s="24">
        <v>2</v>
      </c>
      <c r="U8" s="24">
        <v>0</v>
      </c>
      <c r="V8" s="55">
        <f t="shared" si="1"/>
        <v>23</v>
      </c>
    </row>
    <row r="9" spans="1:22" ht="21.5" thickBot="1" x14ac:dyDescent="0.55000000000000004">
      <c r="A9" s="26" t="s">
        <v>19</v>
      </c>
      <c r="B9" s="18">
        <v>9</v>
      </c>
      <c r="C9" s="17">
        <v>0</v>
      </c>
      <c r="D9" s="27">
        <v>9</v>
      </c>
      <c r="E9" s="19">
        <v>6</v>
      </c>
      <c r="F9" s="17">
        <v>6</v>
      </c>
      <c r="G9" s="17">
        <v>3</v>
      </c>
      <c r="H9" s="17">
        <v>0</v>
      </c>
      <c r="I9" s="17">
        <v>23</v>
      </c>
      <c r="J9" s="17">
        <v>30</v>
      </c>
      <c r="K9" s="17">
        <v>119</v>
      </c>
      <c r="L9" s="21">
        <v>129</v>
      </c>
      <c r="M9" s="21">
        <v>229</v>
      </c>
      <c r="N9" s="21">
        <v>54</v>
      </c>
      <c r="O9" s="21">
        <v>1</v>
      </c>
      <c r="P9" s="53">
        <f t="shared" si="0"/>
        <v>413</v>
      </c>
      <c r="Q9" s="23" t="s">
        <v>46</v>
      </c>
      <c r="R9" s="24">
        <v>18</v>
      </c>
      <c r="S9" s="24">
        <v>26</v>
      </c>
      <c r="T9" s="24">
        <v>2</v>
      </c>
      <c r="U9" s="24">
        <v>0</v>
      </c>
      <c r="V9" s="55">
        <f t="shared" si="1"/>
        <v>46</v>
      </c>
    </row>
    <row r="10" spans="1:22" ht="21.5" thickBot="1" x14ac:dyDescent="0.55000000000000004">
      <c r="A10" s="26" t="s">
        <v>20</v>
      </c>
      <c r="B10" s="18">
        <v>9</v>
      </c>
      <c r="C10" s="17">
        <v>1</v>
      </c>
      <c r="D10" s="27">
        <v>8</v>
      </c>
      <c r="E10" s="19">
        <v>3</v>
      </c>
      <c r="F10" s="17">
        <v>3</v>
      </c>
      <c r="G10" s="17">
        <v>4</v>
      </c>
      <c r="H10" s="17">
        <v>1</v>
      </c>
      <c r="I10" s="17">
        <v>10</v>
      </c>
      <c r="J10" s="17">
        <v>13</v>
      </c>
      <c r="K10" s="17">
        <v>44</v>
      </c>
      <c r="L10" s="21">
        <v>60</v>
      </c>
      <c r="M10" s="21">
        <v>59</v>
      </c>
      <c r="N10" s="21">
        <v>13</v>
      </c>
      <c r="O10" s="21">
        <v>0</v>
      </c>
      <c r="P10" s="53">
        <f t="shared" si="0"/>
        <v>132</v>
      </c>
      <c r="Q10" s="23" t="s">
        <v>47</v>
      </c>
      <c r="R10" s="24">
        <v>10</v>
      </c>
      <c r="S10" s="24">
        <v>7</v>
      </c>
      <c r="T10" s="24">
        <v>1</v>
      </c>
      <c r="U10" s="24">
        <v>0</v>
      </c>
      <c r="V10" s="55">
        <f t="shared" si="1"/>
        <v>18</v>
      </c>
    </row>
    <row r="11" spans="1:22" ht="21.5" thickBot="1" x14ac:dyDescent="0.55000000000000004">
      <c r="A11" s="26" t="s">
        <v>21</v>
      </c>
      <c r="B11" s="18">
        <v>9</v>
      </c>
      <c r="C11" s="17">
        <v>1</v>
      </c>
      <c r="D11" s="27">
        <v>8</v>
      </c>
      <c r="E11" s="19">
        <v>7</v>
      </c>
      <c r="F11" s="17">
        <v>7</v>
      </c>
      <c r="G11" s="17">
        <v>1</v>
      </c>
      <c r="H11" s="17">
        <v>0</v>
      </c>
      <c r="I11" s="17">
        <v>22</v>
      </c>
      <c r="J11" s="17">
        <v>31</v>
      </c>
      <c r="K11" s="17">
        <v>98</v>
      </c>
      <c r="L11" s="21">
        <v>94</v>
      </c>
      <c r="M11" s="21">
        <v>118</v>
      </c>
      <c r="N11" s="21">
        <v>10</v>
      </c>
      <c r="O11" s="21">
        <v>0</v>
      </c>
      <c r="P11" s="53">
        <f t="shared" si="0"/>
        <v>222</v>
      </c>
      <c r="Q11" s="23" t="s">
        <v>48</v>
      </c>
      <c r="R11" s="24">
        <v>15</v>
      </c>
      <c r="S11" s="24">
        <v>10</v>
      </c>
      <c r="T11" s="24">
        <v>1</v>
      </c>
      <c r="U11" s="24">
        <v>0</v>
      </c>
      <c r="V11" s="55">
        <f t="shared" si="1"/>
        <v>26</v>
      </c>
    </row>
    <row r="12" spans="1:22" ht="21.5" thickBot="1" x14ac:dyDescent="0.55000000000000004">
      <c r="A12" s="26" t="s">
        <v>25</v>
      </c>
      <c r="B12" s="18">
        <v>9</v>
      </c>
      <c r="C12" s="17">
        <v>2</v>
      </c>
      <c r="D12" s="27">
        <v>7</v>
      </c>
      <c r="E12" s="19">
        <v>6</v>
      </c>
      <c r="F12" s="17">
        <v>6</v>
      </c>
      <c r="G12" s="17">
        <v>1</v>
      </c>
      <c r="H12" s="17">
        <v>0</v>
      </c>
      <c r="I12" s="17">
        <v>21</v>
      </c>
      <c r="J12" s="17">
        <v>27</v>
      </c>
      <c r="K12" s="17">
        <v>95</v>
      </c>
      <c r="L12" s="21">
        <v>114</v>
      </c>
      <c r="M12" s="21">
        <v>96</v>
      </c>
      <c r="N12" s="21">
        <v>27</v>
      </c>
      <c r="O12" s="21">
        <v>0</v>
      </c>
      <c r="P12" s="53">
        <f t="shared" si="0"/>
        <v>237</v>
      </c>
      <c r="Q12" s="23" t="s">
        <v>49</v>
      </c>
      <c r="R12" s="24">
        <v>15</v>
      </c>
      <c r="S12" s="24">
        <v>7</v>
      </c>
      <c r="T12" s="24">
        <v>4</v>
      </c>
      <c r="U12" s="24">
        <v>0</v>
      </c>
      <c r="V12" s="55">
        <f t="shared" si="1"/>
        <v>26</v>
      </c>
    </row>
    <row r="13" spans="1:22" ht="21.5" thickBot="1" x14ac:dyDescent="0.55000000000000004">
      <c r="A13" s="26" t="s">
        <v>22</v>
      </c>
      <c r="B13" s="18">
        <v>9</v>
      </c>
      <c r="C13" s="17">
        <v>1</v>
      </c>
      <c r="D13" s="27">
        <v>8</v>
      </c>
      <c r="E13" s="19">
        <v>6</v>
      </c>
      <c r="F13" s="17">
        <v>6</v>
      </c>
      <c r="G13" s="17">
        <v>2</v>
      </c>
      <c r="H13" s="17">
        <v>0</v>
      </c>
      <c r="I13" s="17">
        <v>16</v>
      </c>
      <c r="J13" s="17">
        <v>28</v>
      </c>
      <c r="K13" s="17">
        <v>75</v>
      </c>
      <c r="L13" s="21">
        <v>54</v>
      </c>
      <c r="M13" s="21">
        <v>115</v>
      </c>
      <c r="N13" s="21">
        <v>37</v>
      </c>
      <c r="O13" s="21">
        <v>29</v>
      </c>
      <c r="P13" s="53">
        <f t="shared" si="0"/>
        <v>235</v>
      </c>
      <c r="Q13" s="23" t="s">
        <v>42</v>
      </c>
      <c r="R13" s="24">
        <v>12</v>
      </c>
      <c r="S13" s="24">
        <v>8</v>
      </c>
      <c r="T13" s="24">
        <v>2</v>
      </c>
      <c r="U13" s="24">
        <v>0</v>
      </c>
      <c r="V13" s="55">
        <f t="shared" si="1"/>
        <v>22</v>
      </c>
    </row>
    <row r="14" spans="1:22" ht="21.5" thickBot="1" x14ac:dyDescent="0.55000000000000004">
      <c r="A14" s="26" t="s">
        <v>26</v>
      </c>
      <c r="B14" s="18">
        <v>11</v>
      </c>
      <c r="C14" s="17">
        <v>3</v>
      </c>
      <c r="D14" s="27">
        <v>8</v>
      </c>
      <c r="E14" s="19">
        <v>6</v>
      </c>
      <c r="F14" s="17">
        <v>6</v>
      </c>
      <c r="G14" s="17">
        <v>2</v>
      </c>
      <c r="H14" s="17">
        <v>0</v>
      </c>
      <c r="I14" s="17">
        <v>19</v>
      </c>
      <c r="J14" s="17">
        <v>29</v>
      </c>
      <c r="K14" s="17">
        <v>88</v>
      </c>
      <c r="L14" s="21">
        <v>89</v>
      </c>
      <c r="M14" s="21">
        <v>129</v>
      </c>
      <c r="N14" s="21">
        <v>50</v>
      </c>
      <c r="O14" s="21">
        <v>74</v>
      </c>
      <c r="P14" s="53">
        <f t="shared" si="0"/>
        <v>342</v>
      </c>
      <c r="Q14" s="23" t="s">
        <v>50</v>
      </c>
      <c r="R14" s="24">
        <v>14</v>
      </c>
      <c r="S14" s="24">
        <v>6</v>
      </c>
      <c r="T14" s="24">
        <v>0</v>
      </c>
      <c r="U14" s="24">
        <v>0</v>
      </c>
      <c r="V14" s="55">
        <f t="shared" si="1"/>
        <v>20</v>
      </c>
    </row>
    <row r="15" spans="1:22" ht="21.5" thickBot="1" x14ac:dyDescent="0.55000000000000004">
      <c r="A15" s="26" t="s">
        <v>27</v>
      </c>
      <c r="B15" s="18">
        <v>10</v>
      </c>
      <c r="C15" s="17">
        <v>2</v>
      </c>
      <c r="D15" s="27">
        <v>8</v>
      </c>
      <c r="E15" s="19">
        <v>4</v>
      </c>
      <c r="F15" s="17">
        <v>4</v>
      </c>
      <c r="G15" s="17">
        <v>4</v>
      </c>
      <c r="H15" s="17">
        <v>0</v>
      </c>
      <c r="I15" s="17">
        <v>11</v>
      </c>
      <c r="J15" s="17">
        <v>18</v>
      </c>
      <c r="K15" s="17">
        <v>48</v>
      </c>
      <c r="L15" s="21">
        <v>57</v>
      </c>
      <c r="M15" s="21">
        <v>128</v>
      </c>
      <c r="N15" s="21">
        <v>42</v>
      </c>
      <c r="O15" s="21">
        <v>0</v>
      </c>
      <c r="P15" s="53">
        <f t="shared" si="0"/>
        <v>227</v>
      </c>
      <c r="Q15" s="23" t="s">
        <v>51</v>
      </c>
      <c r="R15" s="24">
        <v>5</v>
      </c>
      <c r="S15" s="24">
        <v>4</v>
      </c>
      <c r="T15" s="24">
        <v>1</v>
      </c>
      <c r="U15" s="24">
        <v>0</v>
      </c>
      <c r="V15" s="55">
        <f t="shared" si="1"/>
        <v>10</v>
      </c>
    </row>
    <row r="16" spans="1:22" ht="21.5" thickBot="1" x14ac:dyDescent="0.55000000000000004">
      <c r="A16" s="26" t="s">
        <v>28</v>
      </c>
      <c r="B16" s="18">
        <v>12</v>
      </c>
      <c r="C16" s="17">
        <v>3</v>
      </c>
      <c r="D16" s="27">
        <v>9</v>
      </c>
      <c r="E16" s="19">
        <v>6</v>
      </c>
      <c r="F16" s="17">
        <v>6</v>
      </c>
      <c r="G16" s="17">
        <v>3</v>
      </c>
      <c r="H16" s="17">
        <v>0</v>
      </c>
      <c r="I16" s="17">
        <v>12</v>
      </c>
      <c r="J16" s="17">
        <v>23</v>
      </c>
      <c r="K16" s="17">
        <v>46</v>
      </c>
      <c r="L16" s="21">
        <v>49</v>
      </c>
      <c r="M16" s="21">
        <v>84</v>
      </c>
      <c r="N16" s="21">
        <v>9</v>
      </c>
      <c r="O16" s="21">
        <v>8</v>
      </c>
      <c r="P16" s="53">
        <f t="shared" si="0"/>
        <v>150</v>
      </c>
      <c r="Q16" s="23" t="s">
        <v>42</v>
      </c>
      <c r="R16" s="24">
        <v>15</v>
      </c>
      <c r="S16" s="24">
        <v>5</v>
      </c>
      <c r="T16" s="24">
        <v>1</v>
      </c>
      <c r="U16" s="24">
        <v>0</v>
      </c>
      <c r="V16" s="55">
        <f t="shared" si="1"/>
        <v>21</v>
      </c>
    </row>
    <row r="17" spans="1:22" ht="21.5" thickBot="1" x14ac:dyDescent="0.55000000000000004">
      <c r="A17" s="26" t="s">
        <v>23</v>
      </c>
      <c r="B17" s="18">
        <v>11</v>
      </c>
      <c r="C17" s="17">
        <v>2</v>
      </c>
      <c r="D17" s="27">
        <v>9</v>
      </c>
      <c r="E17" s="19">
        <v>6</v>
      </c>
      <c r="F17" s="17">
        <v>6</v>
      </c>
      <c r="G17" s="17">
        <v>3</v>
      </c>
      <c r="H17" s="17">
        <v>0</v>
      </c>
      <c r="I17" s="17">
        <v>14</v>
      </c>
      <c r="J17" s="17">
        <v>28</v>
      </c>
      <c r="K17" s="17">
        <v>63</v>
      </c>
      <c r="L17" s="21">
        <v>124</v>
      </c>
      <c r="M17" s="21">
        <v>105</v>
      </c>
      <c r="N17" s="21">
        <v>33</v>
      </c>
      <c r="O17" s="21">
        <v>3</v>
      </c>
      <c r="P17" s="53">
        <f t="shared" si="0"/>
        <v>265</v>
      </c>
      <c r="Q17" s="23" t="s">
        <v>52</v>
      </c>
      <c r="R17" s="24">
        <v>13</v>
      </c>
      <c r="S17" s="24">
        <v>14</v>
      </c>
      <c r="T17" s="24">
        <v>1</v>
      </c>
      <c r="U17" s="24">
        <v>0</v>
      </c>
      <c r="V17" s="55">
        <f t="shared" si="1"/>
        <v>28</v>
      </c>
    </row>
    <row r="18" spans="1:22" ht="21.5" thickBot="1" x14ac:dyDescent="0.55000000000000004">
      <c r="A18" s="26" t="s">
        <v>29</v>
      </c>
      <c r="B18" s="18">
        <v>9</v>
      </c>
      <c r="C18" s="28">
        <v>0</v>
      </c>
      <c r="D18" s="27">
        <v>9</v>
      </c>
      <c r="E18" s="19">
        <v>6</v>
      </c>
      <c r="F18" s="29">
        <v>6</v>
      </c>
      <c r="G18" s="29">
        <v>3</v>
      </c>
      <c r="H18" s="29">
        <v>0</v>
      </c>
      <c r="I18" s="29">
        <v>17</v>
      </c>
      <c r="J18" s="29">
        <v>29</v>
      </c>
      <c r="K18" s="29">
        <v>90</v>
      </c>
      <c r="L18" s="21">
        <v>84</v>
      </c>
      <c r="M18" s="21">
        <v>129</v>
      </c>
      <c r="N18" s="21">
        <v>25</v>
      </c>
      <c r="O18" s="21">
        <v>12</v>
      </c>
      <c r="P18" s="53">
        <f t="shared" si="0"/>
        <v>250</v>
      </c>
      <c r="Q18" s="23" t="s">
        <v>43</v>
      </c>
      <c r="R18" s="24">
        <v>18</v>
      </c>
      <c r="S18" s="24">
        <v>11</v>
      </c>
      <c r="T18" s="24">
        <v>0</v>
      </c>
      <c r="U18" s="24"/>
      <c r="V18" s="55">
        <f t="shared" si="1"/>
        <v>29</v>
      </c>
    </row>
    <row r="19" spans="1:22" ht="24" customHeight="1" thickBot="1" x14ac:dyDescent="0.55000000000000004">
      <c r="A19" s="26" t="s">
        <v>33</v>
      </c>
      <c r="B19" s="30">
        <v>13</v>
      </c>
      <c r="C19" s="28">
        <v>5</v>
      </c>
      <c r="D19" s="27">
        <v>8</v>
      </c>
      <c r="E19" s="19">
        <v>5</v>
      </c>
      <c r="F19" s="29">
        <v>5</v>
      </c>
      <c r="G19" s="29">
        <v>3</v>
      </c>
      <c r="H19" s="29">
        <v>0</v>
      </c>
      <c r="I19" s="29">
        <v>18</v>
      </c>
      <c r="J19" s="29">
        <v>22</v>
      </c>
      <c r="K19" s="29">
        <v>78</v>
      </c>
      <c r="L19" s="31">
        <v>38</v>
      </c>
      <c r="M19" s="31">
        <v>45</v>
      </c>
      <c r="N19" s="31">
        <v>8</v>
      </c>
      <c r="O19" s="31">
        <v>0</v>
      </c>
      <c r="P19" s="54">
        <f t="shared" si="0"/>
        <v>91</v>
      </c>
      <c r="Q19" s="32" t="s">
        <v>53</v>
      </c>
      <c r="R19" s="24">
        <v>6</v>
      </c>
      <c r="S19" s="24">
        <v>2</v>
      </c>
      <c r="T19" s="24">
        <v>0</v>
      </c>
      <c r="U19" s="24">
        <v>0</v>
      </c>
      <c r="V19" s="55">
        <f t="shared" si="1"/>
        <v>8</v>
      </c>
    </row>
    <row r="20" spans="1:22" ht="21.5" thickBot="1" x14ac:dyDescent="0.55000000000000004">
      <c r="A20" s="26" t="s">
        <v>34</v>
      </c>
      <c r="B20" s="30">
        <v>11</v>
      </c>
      <c r="C20" s="28">
        <v>3</v>
      </c>
      <c r="D20" s="27">
        <v>8</v>
      </c>
      <c r="E20" s="19">
        <v>6</v>
      </c>
      <c r="F20" s="29">
        <v>6</v>
      </c>
      <c r="G20" s="29">
        <v>2</v>
      </c>
      <c r="H20" s="29">
        <v>0</v>
      </c>
      <c r="I20" s="29">
        <v>21</v>
      </c>
      <c r="J20" s="29">
        <v>24</v>
      </c>
      <c r="K20" s="29">
        <v>88</v>
      </c>
      <c r="L20" s="31">
        <v>78</v>
      </c>
      <c r="M20" s="31">
        <v>39</v>
      </c>
      <c r="N20" s="31">
        <v>12</v>
      </c>
      <c r="O20" s="31">
        <v>0</v>
      </c>
      <c r="P20" s="54">
        <f t="shared" si="0"/>
        <v>129</v>
      </c>
      <c r="Q20" s="32" t="s">
        <v>53</v>
      </c>
      <c r="R20" s="24">
        <v>11</v>
      </c>
      <c r="S20" s="24">
        <v>6</v>
      </c>
      <c r="T20" s="24">
        <v>0</v>
      </c>
      <c r="U20" s="24">
        <v>0</v>
      </c>
      <c r="V20" s="55">
        <f t="shared" si="1"/>
        <v>17</v>
      </c>
    </row>
    <row r="21" spans="1:22" ht="21.5" thickBot="1" x14ac:dyDescent="0.55000000000000004">
      <c r="A21" s="33" t="s">
        <v>16</v>
      </c>
      <c r="B21" s="34">
        <f t="shared" ref="B21:P21" si="2">SUM(B6:B20)</f>
        <v>159</v>
      </c>
      <c r="C21" s="35">
        <f t="shared" si="2"/>
        <v>35</v>
      </c>
      <c r="D21" s="36">
        <f t="shared" si="2"/>
        <v>124</v>
      </c>
      <c r="E21" s="36">
        <f t="shared" si="2"/>
        <v>84</v>
      </c>
      <c r="F21" s="35">
        <f t="shared" si="2"/>
        <v>84</v>
      </c>
      <c r="G21" s="35">
        <f t="shared" si="2"/>
        <v>37</v>
      </c>
      <c r="H21" s="35">
        <f>SUM(H6:H20)</f>
        <v>3</v>
      </c>
      <c r="I21" s="35">
        <f t="shared" si="2"/>
        <v>253</v>
      </c>
      <c r="J21" s="35">
        <f t="shared" si="2"/>
        <v>372.5</v>
      </c>
      <c r="K21" s="35">
        <f t="shared" si="2"/>
        <v>1163</v>
      </c>
      <c r="L21" s="35">
        <f t="shared" si="2"/>
        <v>1209</v>
      </c>
      <c r="M21" s="35">
        <f t="shared" si="2"/>
        <v>1527</v>
      </c>
      <c r="N21" s="35">
        <f t="shared" si="2"/>
        <v>403</v>
      </c>
      <c r="O21" s="35">
        <f t="shared" si="2"/>
        <v>127</v>
      </c>
      <c r="P21" s="35">
        <f t="shared" si="2"/>
        <v>3266</v>
      </c>
      <c r="Q21" s="37"/>
      <c r="R21" s="35">
        <f>SUM(R6:R20)</f>
        <v>189</v>
      </c>
      <c r="S21" s="35">
        <f>SUM(S6:S20)</f>
        <v>124</v>
      </c>
      <c r="T21" s="35">
        <f>SUM(T6:T20)</f>
        <v>17</v>
      </c>
      <c r="U21" s="35">
        <v>0</v>
      </c>
      <c r="V21" s="38">
        <f>SUM(V6:V20)</f>
        <v>330</v>
      </c>
    </row>
    <row r="22" spans="1:22" x14ac:dyDescent="0.35">
      <c r="F22" s="50"/>
      <c r="G22" s="50"/>
      <c r="H22" s="50"/>
      <c r="I22" s="50"/>
      <c r="J22" s="51"/>
    </row>
    <row r="23" spans="1:22" x14ac:dyDescent="0.35">
      <c r="F23" s="50"/>
      <c r="G23" s="50"/>
      <c r="H23" s="50"/>
      <c r="I23" s="50"/>
      <c r="J23" s="51"/>
    </row>
    <row r="26" spans="1:22" x14ac:dyDescent="0.35">
      <c r="B26" t="s">
        <v>54</v>
      </c>
      <c r="C26">
        <v>84</v>
      </c>
      <c r="G26" t="s">
        <v>56</v>
      </c>
      <c r="H26">
        <v>135</v>
      </c>
      <c r="M26" t="s">
        <v>58</v>
      </c>
      <c r="N26">
        <v>330</v>
      </c>
    </row>
    <row r="27" spans="1:22" x14ac:dyDescent="0.35">
      <c r="B27" t="s">
        <v>55</v>
      </c>
      <c r="C27">
        <v>38</v>
      </c>
      <c r="G27" t="s">
        <v>57</v>
      </c>
      <c r="H27">
        <v>84</v>
      </c>
      <c r="M27" t="s">
        <v>59</v>
      </c>
      <c r="N27">
        <v>296</v>
      </c>
    </row>
    <row r="28" spans="1:22" x14ac:dyDescent="0.35">
      <c r="B28" t="s">
        <v>60</v>
      </c>
      <c r="C28">
        <v>3</v>
      </c>
    </row>
  </sheetData>
  <mergeCells count="3">
    <mergeCell ref="A3:A5"/>
    <mergeCell ref="R3:V3"/>
    <mergeCell ref="R4:V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Teresa Murphy</cp:lastModifiedBy>
  <cp:lastPrinted>2023-07-27T23:28:40Z</cp:lastPrinted>
  <dcterms:created xsi:type="dcterms:W3CDTF">2022-09-15T00:07:27Z</dcterms:created>
  <dcterms:modified xsi:type="dcterms:W3CDTF">2026-08-02T23:42:56Z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ee7273-0db7-44cc-b9e4-a4e4dce5f863_Enabled">
    <vt:lpwstr>true</vt:lpwstr>
  </property>
  <property fmtid="{D5CDD505-2E9C-101B-9397-08002B2CF9AE}" pid="3" name="MSIP_Label_85ee7273-0db7-44cc-b9e4-a4e4dce5f863_SetDate">
    <vt:lpwstr>2026-05-04T03:38:06Z</vt:lpwstr>
  </property>
  <property fmtid="{D5CDD505-2E9C-101B-9397-08002B2CF9AE}" pid="4" name="MSIP_Label_85ee7273-0db7-44cc-b9e4-a4e4dce5f863_Method">
    <vt:lpwstr>Standard</vt:lpwstr>
  </property>
  <property fmtid="{D5CDD505-2E9C-101B-9397-08002B2CF9AE}" pid="5" name="MSIP_Label_85ee7273-0db7-44cc-b9e4-a4e4dce5f863_Name">
    <vt:lpwstr>Unclassified - Information Leadership Session</vt:lpwstr>
  </property>
  <property fmtid="{D5CDD505-2E9C-101B-9397-08002B2CF9AE}" pid="6" name="MSIP_Label_85ee7273-0db7-44cc-b9e4-a4e4dce5f863_SiteId">
    <vt:lpwstr>f0cbb24f-a2f6-498f-b536-6eb9a13a357c</vt:lpwstr>
  </property>
  <property fmtid="{D5CDD505-2E9C-101B-9397-08002B2CF9AE}" pid="7" name="MSIP_Label_85ee7273-0db7-44cc-b9e4-a4e4dce5f863_ActionId">
    <vt:lpwstr>e6946d33-12d7-4a52-bbbb-17a41d421d0c</vt:lpwstr>
  </property>
  <property fmtid="{D5CDD505-2E9C-101B-9397-08002B2CF9AE}" pid="8" name="MSIP_Label_85ee7273-0db7-44cc-b9e4-a4e4dce5f863_ContentBits">
    <vt:lpwstr>0</vt:lpwstr>
  </property>
  <property fmtid="{D5CDD505-2E9C-101B-9397-08002B2CF9AE}" pid="9" name="MSIP_Label_85ee7273-0db7-44cc-b9e4-a4e4dce5f863_Tag">
    <vt:lpwstr>10, 3, 0, 1</vt:lpwstr>
  </property>
</Properties>
</file>