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330"/>
  <workbookPr defaultThemeVersion="124226"/>
  <mc:AlternateContent xmlns:mc="http://schemas.openxmlformats.org/markup-compatibility/2006">
    <mc:Choice Requires="x15">
      <x15ac:absPath xmlns:x15ac="http://schemas.microsoft.com/office/spreadsheetml/2010/11/ac" url="C:\Users\mreid\Desktop\apdfs\"/>
    </mc:Choice>
  </mc:AlternateContent>
  <xr:revisionPtr revIDLastSave="0" documentId="8_{405C9440-4874-49D5-9F31-F8C7AA165264}" xr6:coauthVersionLast="33" xr6:coauthVersionMax="33" xr10:uidLastSave="{00000000-0000-0000-0000-000000000000}"/>
  <bookViews>
    <workbookView xWindow="0" yWindow="0" windowWidth="19200" windowHeight="10485" xr2:uid="{00000000-000D-0000-FFFF-FFFF00000000}"/>
  </bookViews>
  <sheets>
    <sheet name="Travel" sheetId="1" r:id="rId1"/>
    <sheet name="Hospitality" sheetId="2" r:id="rId2"/>
    <sheet name="Gifts and Benefits" sheetId="4" r:id="rId3"/>
    <sheet name="All other  expenses" sheetId="3" r:id="rId4"/>
    <sheet name="Guidance for agencies" sheetId="5" r:id="rId5"/>
  </sheets>
  <externalReferences>
    <externalReference r:id="rId6"/>
  </externalReferences>
  <definedNames>
    <definedName name="_ftn1" localSheetId="4">'Guidance for agencies'!#REF!</definedName>
    <definedName name="_ftnref1" localSheetId="4">'Guidance for agencies'!$A$28</definedName>
    <definedName name="_xlnm.Print_Area" localSheetId="3">'All other  expenses'!$A$1:$E$28</definedName>
    <definedName name="_xlnm.Print_Area" localSheetId="2">'Gifts and Benefits'!$A$1:$E$29</definedName>
    <definedName name="_xlnm.Print_Area" localSheetId="4">'Guidance for agencies'!$A$1:$A$43</definedName>
    <definedName name="_xlnm.Print_Area" localSheetId="1">Hospitality!$A$1:$F$46</definedName>
    <definedName name="_xlnm.Print_Area" localSheetId="0">Travel!$A$1:$D$469</definedName>
  </definedNames>
  <calcPr calcId="179017"/>
</workbook>
</file>

<file path=xl/calcChain.xml><?xml version="1.0" encoding="utf-8"?>
<calcChain xmlns="http://schemas.openxmlformats.org/spreadsheetml/2006/main">
  <c r="A10" i="4" l="1"/>
  <c r="A11" i="4"/>
  <c r="A12" i="4"/>
  <c r="A13" i="4"/>
  <c r="A15" i="4"/>
  <c r="A16" i="4"/>
  <c r="A17" i="4"/>
  <c r="B459" i="1" l="1"/>
  <c r="B412" i="1"/>
  <c r="B41" i="1"/>
  <c r="B39" i="2"/>
  <c r="C19" i="4"/>
  <c r="D19" i="4"/>
  <c r="B19" i="3"/>
  <c r="B3" i="2" l="1"/>
  <c r="B4" i="3" l="1"/>
  <c r="B3" i="3"/>
  <c r="B2" i="3"/>
  <c r="B4" i="4"/>
  <c r="B3" i="4"/>
  <c r="B2" i="4"/>
  <c r="B4" i="2"/>
  <c r="B2" i="2"/>
  <c r="B461" i="1" l="1"/>
</calcChain>
</file>

<file path=xl/sharedStrings.xml><?xml version="1.0" encoding="utf-8"?>
<sst xmlns="http://schemas.openxmlformats.org/spreadsheetml/2006/main" count="535" uniqueCount="270">
  <si>
    <t>Date</t>
  </si>
  <si>
    <t>Location/s</t>
  </si>
  <si>
    <t>Location</t>
  </si>
  <si>
    <t>Disclosure period</t>
  </si>
  <si>
    <t>Sub total</t>
  </si>
  <si>
    <t xml:space="preserve">Purpose (eg, hosting delegation from China) </t>
  </si>
  <si>
    <t>All Other Expenses</t>
  </si>
  <si>
    <t>Total travel expenses</t>
  </si>
  <si>
    <t xml:space="preserve">Organisation Name </t>
  </si>
  <si>
    <t>Chief Executive</t>
  </si>
  <si>
    <t>International, domestic and local travel expenses</t>
  </si>
  <si>
    <t>Nature (eg taxi, parking, bus)</t>
  </si>
  <si>
    <t>Reason (eg building relationships, team building)</t>
  </si>
  <si>
    <t>Nature (what and for how many eg dinner for 5)</t>
  </si>
  <si>
    <t>Total other expenses</t>
  </si>
  <si>
    <t>How to present information</t>
  </si>
  <si>
    <t>Local Travel (within City, excluding travel to airport)</t>
  </si>
  <si>
    <t>Nature (eg hotel, airfare, meals &amp; for how many people, other costs)</t>
  </si>
  <si>
    <t>Nature (eg hotel, airfares, taxis, meals &amp; for how many people, other costs)</t>
  </si>
  <si>
    <t>No. of items =</t>
  </si>
  <si>
    <t>Gifts  and hospitality</t>
  </si>
  <si>
    <t>** Include eg phone and data costs, subscriptions, membership fees, conference fees,  professional development costs, books and anything else</t>
  </si>
  <si>
    <t xml:space="preserve">Hospitality Offered to Third Parties </t>
  </si>
  <si>
    <t xml:space="preserve">Total  expenses </t>
  </si>
  <si>
    <t>Total gifts &amp; benefits</t>
  </si>
  <si>
    <t>Chief Executive Expense Disclosure</t>
  </si>
  <si>
    <t>Notes</t>
  </si>
  <si>
    <t>Date(s)</t>
  </si>
  <si>
    <t>*** e.g. subscription part of employment agreement, development as agreed with SSC</t>
  </si>
  <si>
    <t>Comment / explanation ***</t>
  </si>
  <si>
    <t>Cost (NZ$)
(exc GST / inc GST)***</t>
  </si>
  <si>
    <t>Cost ($)
(exc GST / inc GST)***</t>
  </si>
  <si>
    <t xml:space="preserve">Notes </t>
  </si>
  <si>
    <t>* Headings on following tabs will pre populate with what you enter on this tab</t>
  </si>
  <si>
    <t>*** Delete what's inapplicable.  Be consistent - all GST exclusive or all GST inclusive</t>
  </si>
  <si>
    <t>Offered by 
(who made the offer?)</t>
  </si>
  <si>
    <t>Nature ***</t>
  </si>
  <si>
    <t>Cost ($)****
(exc GST / inc GST)</t>
  </si>
  <si>
    <t>International Travel (including  travel within NZ at beginning and end of overseas trip)**</t>
  </si>
  <si>
    <t>** Group expenditure relating to each overseas trip</t>
  </si>
  <si>
    <t>Cost ($)
(exc GST / inc GST)**</t>
  </si>
  <si>
    <t>** Delete what's inapplicable.  Be consistent - all GST exclusive or all GST inclusive</t>
  </si>
  <si>
    <t>Description ** (e.g. event tickets,  etc)</t>
  </si>
  <si>
    <t xml:space="preserve">CEs disclose the expenses, gifts &amp; hospitality they have expended or been offered using this SSC Excel workbook. </t>
  </si>
  <si>
    <r>
      <rPr>
        <sz val="11"/>
        <rFont val="Arial"/>
        <family val="2"/>
      </rPr>
      <t>If you have any questions, contact the team at</t>
    </r>
    <r>
      <rPr>
        <u/>
        <sz val="11"/>
        <color theme="10"/>
        <rFont val="Arial"/>
        <family val="2"/>
      </rPr>
      <t xml:space="preserve"> ceexpenses@ssc.govt.nz</t>
    </r>
  </si>
  <si>
    <t>When and how often are disclosures made?</t>
  </si>
  <si>
    <r>
      <rPr>
        <u/>
        <sz val="11"/>
        <rFont val="Arial"/>
        <family val="2"/>
      </rPr>
      <t>Provide information using this SSC Excel workbook</t>
    </r>
    <r>
      <rPr>
        <sz val="11"/>
        <rFont val="Arial"/>
        <family val="2"/>
      </rPr>
      <t xml:space="preserve">.  </t>
    </r>
  </si>
  <si>
    <r>
      <rPr>
        <u/>
        <sz val="11"/>
        <rFont val="Arial"/>
        <family val="2"/>
      </rPr>
      <t>Ensure the disclosure is for the full reporting period</t>
    </r>
    <r>
      <rPr>
        <sz val="11"/>
        <rFont val="Arial"/>
        <family val="2"/>
      </rPr>
      <t>.  Include disclosures for Acting CEs.</t>
    </r>
  </si>
  <si>
    <t>Note this tab can  / should be deleted prior to uploading onto the agency website</t>
  </si>
  <si>
    <t>Sub totals and totals will appear automatically once you put information in rows above.</t>
  </si>
  <si>
    <t>Mark clearly if there is no information to disclose.</t>
  </si>
  <si>
    <t>Hospitality</t>
  </si>
  <si>
    <t>Gifts and Benefits over $50 annual value**</t>
  </si>
  <si>
    <t>** All gifts, invitations to events and other hospitality, of $50 or more in total value per year, offered to the CE by people external to the organisation</t>
  </si>
  <si>
    <t>Estimated value (NZ$)
(exc GST / inc GST)***</t>
  </si>
  <si>
    <t>*** Mark clearly if cost include GST or not. Be consistent - all GST exclusive or all GST inclusive</t>
  </si>
  <si>
    <t>Estimated total value will appear automatically once you put information in rows above.</t>
  </si>
  <si>
    <t>All other expenditure incurred by the chief executive that is not travel, hospitality or gifts</t>
  </si>
  <si>
    <t>All Other Expenses**</t>
  </si>
  <si>
    <t>Total cost will appear automatically once you put information in rows above.</t>
  </si>
  <si>
    <t>All gifts, invitations to events and other hospitality, of $50 or more in total value per year, offered to the CE by people external to the organisation</t>
  </si>
  <si>
    <t xml:space="preserve">
All expenses incurred by CE during international, domestic and local travel. For international travel, group expenses relating to each trip.
</t>
  </si>
  <si>
    <t>Purpose</t>
  </si>
  <si>
    <t>* Headings on this tab will be pre populated with what you enter on the Travel tab</t>
  </si>
  <si>
    <t>Purpose of trip (eg attending XYZ conference for 3 days)****</t>
  </si>
  <si>
    <t>Purpose (eg visiting district office for two days...) ****</t>
  </si>
  <si>
    <t>Purpose (eg meeting with Minister) ****</t>
  </si>
  <si>
    <t>**** Please include sufficient information to explain the trip and its costs including destination and duration.</t>
  </si>
  <si>
    <t>All hospitality expenses provided by the CE in the context of his/her job to anyone external to the Public Service or statutory Crown entities.</t>
  </si>
  <si>
    <t>Include items such as  invitations to functions and events, event tickets, gifts from overseas counterparts and commercial organisations (including that accepted by immediate family members).</t>
  </si>
  <si>
    <t>Comments</t>
  </si>
  <si>
    <t>A one-off offer of something worth $25 is not included, but if the offer is made more than once a year, it should be disclosed.</t>
  </si>
  <si>
    <t>The following is a summary from "Chief Executive Expense Disclosures: A Guide for Agency Staff".  Please read that in full first.</t>
  </si>
  <si>
    <t>The disclosures help CEs to demonstrate the values and behaviours expected of all public servants.</t>
  </si>
  <si>
    <t>The purpose of regular public disclosure of Chief Executive's (CE) expenses is to provide transparency and accountability for discretionary expenditure by CEs of Public Service departments and statutory Crown entities.</t>
  </si>
  <si>
    <t>They make transparent the standards of probity expected of the CEs and ensure their expenses are open to public scrutiny.</t>
  </si>
  <si>
    <t>This assists public understanding of, and confidence in, the purpose and appropriateness of expenditure.</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</si>
  <si>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</si>
  <si>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</si>
  <si>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</si>
  <si>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</si>
  <si>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</si>
  <si>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</si>
  <si>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Disclosed Information</t>
  </si>
  <si>
    <t>This workbook includes a tab for each of the following categories</t>
  </si>
  <si>
    <r>
      <rPr>
        <u/>
        <sz val="11"/>
        <rFont val="Arial"/>
        <family val="2"/>
      </rPr>
      <t>Hospitality</t>
    </r>
    <r>
      <rPr>
        <sz val="11"/>
        <rFont val="Arial"/>
        <family val="2"/>
      </rPr>
      <t xml:space="preserve">  - All work-related hospitality expenses provided by the CE to people external to Public Service departments and statutory Crown entities. </t>
    </r>
  </si>
  <si>
    <t>In rare cases where the cost of a gift cannot be reasonably estimated or disclosing the estimated value might cause offence, its value can be described as "value unknown".</t>
  </si>
  <si>
    <r>
      <rPr>
        <u/>
        <sz val="11"/>
        <rFont val="Arial"/>
        <family val="2"/>
      </rPr>
      <t>All other expenses</t>
    </r>
    <r>
      <rPr>
        <sz val="11"/>
        <rFont val="Arial"/>
        <family val="2"/>
      </rPr>
      <t xml:space="preserve"> incurred by the CE that are not captured under the definition of travel, hospitality or gifts and benefits are disclosed in this section. This includes items such as cell phone and data costs, subscriptions, membership fees, conference fees, and professional development fees.</t>
    </r>
  </si>
  <si>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</si>
  <si>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Whether costs are GST exclusive or inclusive needs to be consistent. You have the option to use GST exclusive or inclusive as it may depend how you get your source information.</t>
  </si>
  <si>
    <r>
      <t>Mark clearly if no information to disclose - where t</t>
    </r>
    <r>
      <rPr>
        <sz val="11"/>
        <color theme="1"/>
        <rFont val="Arial"/>
        <family val="2"/>
      </rPr>
      <t>here is no information to disclose, record this clearly on the spreadsheet with a suitable description such as “no travel expenses to disclose for this period”; “no gifts received” or “no hospitality provided”. Please do not leave the page blank.</t>
    </r>
  </si>
  <si>
    <r>
      <rPr>
        <u/>
        <sz val="11"/>
        <rFont val="Arial"/>
        <family val="2"/>
      </rPr>
      <t>Provide sufficient detail for each item in the spreadsheet</t>
    </r>
    <r>
      <rPr>
        <sz val="11"/>
        <rFont val="Arial"/>
        <family val="2"/>
      </rPr>
      <t xml:space="preserve">.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r>
  </si>
  <si>
    <t>The Disclosures webpage could be headed with a statement such as: “(This agency) is disclosing the Chief Executive’s expenses, gifts and hospitality as part of its commitment to transparency and accountability".</t>
  </si>
  <si>
    <t>The completed Excel workbooks are posted on agency websites and linked to www.data.govt.nz. See https://www.data.govt.nz/toolkit/how-do-i-add-or-update-our-chief-executive-expenses/</t>
  </si>
  <si>
    <t>Questions can be directed to ceexpenses@ssc.govt.nz. For help with publishing contact info@data.govt.nz.</t>
  </si>
  <si>
    <t>Disclosures cover the June 30 year and are expected to be published by July 31.</t>
  </si>
  <si>
    <r>
      <rPr>
        <u/>
        <sz val="11"/>
        <rFont val="Arial"/>
        <family val="2"/>
      </rPr>
      <t>Travel</t>
    </r>
    <r>
      <rPr>
        <b/>
        <sz val="11"/>
        <rFont val="Arial"/>
        <family val="2"/>
      </rPr>
      <t xml:space="preserve"> - </t>
    </r>
    <r>
      <rPr>
        <sz val="11"/>
        <rFont val="Arial"/>
        <family val="2"/>
      </rPr>
      <t xml:space="preserve">All expenses incurred by CEs during international, national and local travel are disclosed.  Expenditure relating to each overseas trip is grouped, but the nature of the items of expenditure are disclosed separately, with individual lines for the likes of airfares, accommodation, meals, and taxis. </t>
    </r>
  </si>
  <si>
    <r>
      <rPr>
        <u/>
        <sz val="11"/>
        <rFont val="Arial"/>
        <family val="2"/>
      </rPr>
      <t>Gifts and benefits</t>
    </r>
    <r>
      <rPr>
        <sz val="11"/>
        <rFont val="Arial"/>
        <family val="2"/>
      </rPr>
      <t> - All gifts, invitations to events and other hospitality, of $50 or more in total value per year, accepted by the CE from people external to the organisation are disclosed.  A brief explanation of what the CE did with the gifts and benefits can be supplied. Declined gifts and benefits do not need to be disclosed.</t>
    </r>
  </si>
  <si>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</si>
  <si>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r>
      <rPr>
        <u/>
        <sz val="11"/>
        <rFont val="Arial"/>
        <family val="2"/>
      </rPr>
      <t xml:space="preserve">Complete separate tables for each category </t>
    </r>
    <r>
      <rPr>
        <sz val="11"/>
        <rFont val="Arial"/>
        <family val="2"/>
      </rPr>
      <t>using the tabs provided in this Excel workbook: Travel, Hospitality, Gifts and Benefits, All other expenses.</t>
    </r>
  </si>
  <si>
    <r>
      <rPr>
        <u/>
        <sz val="11"/>
        <color theme="1"/>
        <rFont val="Arial"/>
        <family val="2"/>
      </rPr>
      <t xml:space="preserve">Complete all fields. </t>
    </r>
    <r>
      <rPr>
        <sz val="11"/>
        <color theme="1"/>
        <rFont val="Arial"/>
        <family val="2"/>
      </rPr>
      <t xml:space="preserve"> The header (organisation name, CE name and reporting period) will pre-populate if you enter it on first tab.</t>
    </r>
  </si>
  <si>
    <r>
      <rPr>
        <u/>
        <sz val="11"/>
        <color theme="1"/>
        <rFont val="Arial"/>
        <family val="2"/>
      </rPr>
      <t>Uploading the workbook</t>
    </r>
    <r>
      <rPr>
        <sz val="11"/>
        <color theme="1"/>
        <rFont val="Arial"/>
        <family val="2"/>
      </rPr>
      <t xml:space="preserve"> - please ensure it is easy to find on your website.</t>
    </r>
  </si>
  <si>
    <r>
      <rPr>
        <u/>
        <sz val="10"/>
        <rFont val="Arial"/>
        <family val="2"/>
      </rPr>
      <t>For help with publishing on data.govt contact</t>
    </r>
    <r>
      <rPr>
        <u/>
        <sz val="10"/>
        <color theme="10"/>
        <rFont val="Arial"/>
        <family val="2"/>
      </rPr>
      <t xml:space="preserve"> info@data.govt.nz.</t>
    </r>
  </si>
  <si>
    <r>
      <t xml:space="preserve">The sub totals and totals </t>
    </r>
    <r>
      <rPr>
        <sz val="11"/>
        <color theme="1"/>
        <rFont val="Arial"/>
        <family val="2"/>
      </rPr>
      <t xml:space="preserve">should appear automatically, once you add information to the rows above.  Insert more rows as you need. </t>
    </r>
  </si>
  <si>
    <t>1 July 2017 to 30 June 2018 (or specify applicable part year)*</t>
  </si>
  <si>
    <t>All expenses for items experienced or used by CEs in performing their role are required to be disclosed, whether paid by credit card or invoiced.</t>
  </si>
  <si>
    <t>Third parties include people and organisations external to the public service or statutory Crown entities.</t>
  </si>
  <si>
    <t>Domestic Travel (within NZ, including travel to and from local airport)</t>
  </si>
  <si>
    <t>Department of Conservation</t>
  </si>
  <si>
    <t>Lou Sanson</t>
  </si>
  <si>
    <t>EDS 2017 Tipping Points Conference</t>
  </si>
  <si>
    <t>World Protected Areas Leaders Forum</t>
  </si>
  <si>
    <t>Te Runanga P Ngati Whare Board meeting</t>
  </si>
  <si>
    <t>IPBES Global Scenarios for Biodiversity workshop</t>
  </si>
  <si>
    <t>Visit Twizel/Geraldine/Aoraki offices</t>
  </si>
  <si>
    <t>Wgtn Combined Taxis Travel between meetings</t>
  </si>
  <si>
    <t>Tindall Foundation meeting</t>
  </si>
  <si>
    <t>Minister's meeting</t>
  </si>
  <si>
    <t>NZ Conservation Authority meeting/dinner</t>
  </si>
  <si>
    <t>Christchurch staff meetings</t>
  </si>
  <si>
    <t>CEEEFs dinner</t>
  </si>
  <si>
    <t>Seafood NZ function</t>
  </si>
  <si>
    <t>meeting with CE Te Papa</t>
  </si>
  <si>
    <t>Business Growth Agenda</t>
  </si>
  <si>
    <t>NZ Conservation Board chairs</t>
  </si>
  <si>
    <t>Hokitika DOC office</t>
  </si>
  <si>
    <t>Twizel/Geraldine/Aoraki DOC offices</t>
  </si>
  <si>
    <t>Destination Fiordland Anniversary Awards</t>
  </si>
  <si>
    <t>SW NZ World Heritage Area Forum</t>
  </si>
  <si>
    <t>Attend South East Marine Protection Forum meeting</t>
  </si>
  <si>
    <t xml:space="preserve">Indigenous Peoples and Park Mgt conference </t>
  </si>
  <si>
    <t>Indigenous Peoples and Park Mgt Conference</t>
  </si>
  <si>
    <t>Risk &amp; Assurance Committee meeting</t>
  </si>
  <si>
    <t xml:space="preserve">KiwiBank CE </t>
  </si>
  <si>
    <t>Director, Brown Bread Ltd</t>
  </si>
  <si>
    <t>NZ Conservation Authority meeting</t>
  </si>
  <si>
    <t>Iwi Advisory Group Regional hui</t>
  </si>
  <si>
    <t>Transforming Biodiversity Conference</t>
  </si>
  <si>
    <t>Visit Christchurch office and staff</t>
  </si>
  <si>
    <t xml:space="preserve">Tuatara Encounter conference </t>
  </si>
  <si>
    <t xml:space="preserve">Open Forum Team process workshop </t>
  </si>
  <si>
    <t>Tourism CE's meeting and Predator Free 2050 Board meeting</t>
  </si>
  <si>
    <t>Team process with staff</t>
  </si>
  <si>
    <t>overcharge by SSC for share of Retreat expenses</t>
  </si>
  <si>
    <t>REFUND IN BANK FOR INV008770 DATED 29.6.17</t>
  </si>
  <si>
    <t>New frontiers Conference and AKLDOC Stakeholder function</t>
  </si>
  <si>
    <t>Twizel/Geraldine/Aoraki offices</t>
  </si>
  <si>
    <t>Korean Ambassador's function</t>
  </si>
  <si>
    <t>Uber home from business meeting</t>
  </si>
  <si>
    <t>Australian Hiugh Commission event</t>
  </si>
  <si>
    <t xml:space="preserve">Kiwi for Kiwi </t>
  </si>
  <si>
    <t>CEO Kiwibank and Director</t>
  </si>
  <si>
    <t>Taribon Consultants</t>
  </si>
  <si>
    <t>Risk &amp; Assurance Committee</t>
  </si>
  <si>
    <t>Southern Tourism Opportunity event</t>
  </si>
  <si>
    <t>Westport DOC CFO/SSC and Treasury personnel</t>
  </si>
  <si>
    <t>Iwi Chairs Forum</t>
  </si>
  <si>
    <t>Queenstown regional office/staff</t>
  </si>
  <si>
    <t>The Nature Conservancy</t>
  </si>
  <si>
    <t>Te Hono National Summit</t>
  </si>
  <si>
    <t>Auckland</t>
  </si>
  <si>
    <t>BNZ Boards Tourism Dinner - invited guest</t>
  </si>
  <si>
    <t>Visit Westport with SSC and Treasury personnel</t>
  </si>
  <si>
    <t>NEXT Foundation</t>
  </si>
  <si>
    <t xml:space="preserve">Risk &amp; Assurance </t>
  </si>
  <si>
    <t>Pew Foundation</t>
  </si>
  <si>
    <t>Sandra Cook (Ngai Tahu) Gail Thompson (Runaka Mgr)</t>
  </si>
  <si>
    <t>Te Ohu Kaimoana</t>
  </si>
  <si>
    <t>Cape to City Aviary Opening</t>
  </si>
  <si>
    <t>Ngati Rangi signing ceremony</t>
  </si>
  <si>
    <t>Ngai Tahu meeting</t>
  </si>
  <si>
    <t>Hillary Advisory Board</t>
  </si>
  <si>
    <t>Cashel Street Environmental Scan</t>
  </si>
  <si>
    <t>Kotahi presentation</t>
  </si>
  <si>
    <t xml:space="preserve">Auckland Council </t>
  </si>
  <si>
    <t>Sustainable Wealth Initiative</t>
  </si>
  <si>
    <t>Tuwharetoa Maori Trust Board</t>
  </si>
  <si>
    <t>taxi</t>
  </si>
  <si>
    <t>Ta Tumu Te Heu heu</t>
  </si>
  <si>
    <t>Iwi Whanganui/New Plymouth</t>
  </si>
  <si>
    <t>Lincoln Uni Symposium</t>
  </si>
  <si>
    <t xml:space="preserve">Te Rarawa/Te Roroa </t>
  </si>
  <si>
    <t>Rio Tinto / WA Parks -  H&amp;S performance study trip</t>
  </si>
  <si>
    <t>Te Rarawa/Te Roroa - Northland visit</t>
  </si>
  <si>
    <t>Restoration of Rangataua - Ngati Rangi</t>
  </si>
  <si>
    <t>Birds of a Feather Charity Ball- Charity fundraising event</t>
  </si>
  <si>
    <t>Air NZ  Executive presentation</t>
  </si>
  <si>
    <t>New Frontiers Conference/AKL Stakeholder function</t>
  </si>
  <si>
    <t>Treaty Settlement meeting with Tuwharetoa</t>
  </si>
  <si>
    <t>Waitaha Hydro Scheme site visit</t>
  </si>
  <si>
    <t>Arthur's Pass visit</t>
  </si>
  <si>
    <t>PF2050 meeting</t>
  </si>
  <si>
    <t>Tamaki Makaurau DOC Visitor Centre opening</t>
  </si>
  <si>
    <t>Govt and Business Leaders Sustainable Wealth Creation workshop</t>
  </si>
  <si>
    <t>North Head staff/office meeting</t>
  </si>
  <si>
    <t>Dusky Sounds trip with Business Partners</t>
  </si>
  <si>
    <t>Real Journeys/Trojan Holdings/Wanaka/Alex offices</t>
  </si>
  <si>
    <t xml:space="preserve">Australian High Commission reception </t>
  </si>
  <si>
    <t>Chair OSPRI</t>
  </si>
  <si>
    <t>Iwi leaders Group</t>
  </si>
  <si>
    <t>Taranaki Conservation Trust</t>
  </si>
  <si>
    <t>Air NZ</t>
  </si>
  <si>
    <t>Korean Ambassador and Ministerial delegation</t>
  </si>
  <si>
    <t>Ernslaw One</t>
  </si>
  <si>
    <t>Lou attended</t>
  </si>
  <si>
    <t>flights</t>
  </si>
  <si>
    <t>accommodation</t>
  </si>
  <si>
    <t>vehicle fuel</t>
  </si>
  <si>
    <t xml:space="preserve">taxi  </t>
  </si>
  <si>
    <t>meals</t>
  </si>
  <si>
    <t>vehicle</t>
  </si>
  <si>
    <t>ferry ticket</t>
  </si>
  <si>
    <t>rental vehicle</t>
  </si>
  <si>
    <t>taxi boat</t>
  </si>
  <si>
    <t>business meeting</t>
  </si>
  <si>
    <t>business meeting (2)</t>
  </si>
  <si>
    <t>business meeting (3)</t>
  </si>
  <si>
    <t>business meeting (14)</t>
  </si>
  <si>
    <t>declined</t>
  </si>
  <si>
    <t>Lou and wife attended</t>
  </si>
  <si>
    <t>registration for Te Hono</t>
  </si>
  <si>
    <t>Te Hono Movement/NZTE</t>
  </si>
  <si>
    <t>Wellington</t>
  </si>
  <si>
    <t>meet and greet</t>
  </si>
  <si>
    <t>bi-annual Board meeting</t>
  </si>
  <si>
    <t>pre Committee meeting catchup</t>
  </si>
  <si>
    <t>CE interview</t>
  </si>
  <si>
    <t>strategic meeting</t>
  </si>
  <si>
    <t>regular meeting</t>
  </si>
  <si>
    <t>CE Forest and Bird</t>
  </si>
  <si>
    <t>building relationships</t>
  </si>
  <si>
    <t>South Korean Ambassador</t>
  </si>
  <si>
    <t xml:space="preserve">CE farewell lunch </t>
  </si>
  <si>
    <t>partnerships meeting</t>
  </si>
  <si>
    <t>CHCH Office to airport</t>
  </si>
  <si>
    <t>Business meeting</t>
  </si>
  <si>
    <t>Visit Westport/Invercargill offices and staff</t>
  </si>
  <si>
    <t>Health and Safety Best Practice</t>
  </si>
  <si>
    <t>Event</t>
  </si>
  <si>
    <t>Conference</t>
  </si>
  <si>
    <t>Airport</t>
  </si>
  <si>
    <t>Fiordland - Hollyford Conservation Trust</t>
  </si>
  <si>
    <t>Auckland Stakeholders</t>
  </si>
  <si>
    <t>Rotorua staff and stakeholders events</t>
  </si>
  <si>
    <t>Conservation Fundraiser</t>
  </si>
  <si>
    <t>Attend Destination Fiordland 40th Awards</t>
  </si>
  <si>
    <t>Breakfast with High Country Farmers</t>
  </si>
  <si>
    <t>Home from 68th anniversary of Founding of PR China</t>
  </si>
  <si>
    <t xml:space="preserve">Home from Antarctic Heritage Trust 30th Birthday </t>
  </si>
  <si>
    <t>Wellington city bus travel to/from Airport (Snapper)</t>
  </si>
  <si>
    <t>bus</t>
  </si>
  <si>
    <t>Lions/All Blacks game in Auckland</t>
  </si>
  <si>
    <t>ATEED</t>
  </si>
  <si>
    <t>On display in foyer</t>
  </si>
  <si>
    <t>NZ Arts Festival</t>
  </si>
  <si>
    <t>Ticket to France/All Blacks game</t>
  </si>
  <si>
    <t xml:space="preserve">Tickets to WOW </t>
  </si>
  <si>
    <t>Ticket to International Curling Function Naseby</t>
  </si>
  <si>
    <t>Ticket to All White vs Peru football game</t>
  </si>
  <si>
    <t xml:space="preserve">Korean books (3), 2 x sets of stamps, 3 boxes of 4 x magnets, bundle brochures, 2 x fans, 2 x commemorative coins etc. </t>
  </si>
  <si>
    <t>South East Marine Protection Forum</t>
  </si>
  <si>
    <t>Airport for CHC TRONT mtg</t>
  </si>
  <si>
    <t>Whenua Hou trip</t>
  </si>
  <si>
    <t>Cancelled trip</t>
  </si>
  <si>
    <t>Dinner with OLT</t>
  </si>
  <si>
    <t>Biological Heritage - National Science Challenge</t>
  </si>
  <si>
    <t>CE - Assignment Group</t>
  </si>
  <si>
    <t>Senior Leaders' Hui 6/7 Dec 2017</t>
  </si>
  <si>
    <t>Barack Obama Dinner</t>
  </si>
  <si>
    <t>AirNZ Partnership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</si>
</sst>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00"/>
    <numFmt numFmtId="165" formatCode="dd/mm/yyyy"/>
  </numFmts>
  <fonts count="3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0"/>
      <color indexed="8"/>
      <name val="Arial"/>
      <family val="2"/>
    </font>
    <font>
      <b/>
      <i/>
      <sz val="12"/>
      <color indexed="8"/>
      <name val="Arial"/>
      <family val="2"/>
    </font>
    <font>
      <b/>
      <sz val="12"/>
      <color indexed="8"/>
      <name val="Arial"/>
      <family val="2"/>
    </font>
    <font>
      <b/>
      <sz val="14"/>
      <color indexed="8"/>
      <name val="Arial"/>
      <family val="2"/>
    </font>
    <font>
      <b/>
      <sz val="11"/>
      <color indexed="8"/>
      <name val="Arial"/>
      <family val="2"/>
    </font>
    <font>
      <b/>
      <sz val="10"/>
      <color theme="1"/>
      <name val="Arial"/>
      <family val="2"/>
    </font>
    <font>
      <sz val="14"/>
      <color theme="1"/>
      <name val="Arial"/>
      <family val="2"/>
    </font>
    <font>
      <sz val="14"/>
      <color indexed="8"/>
      <name val="Arial"/>
      <family val="2"/>
    </font>
    <font>
      <i/>
      <sz val="10"/>
      <color indexed="8"/>
      <name val="Arial"/>
      <family val="2"/>
    </font>
    <font>
      <sz val="10"/>
      <color indexed="8"/>
      <name val="Arial"/>
      <family val="2"/>
    </font>
    <font>
      <sz val="11"/>
      <color theme="1"/>
      <name val="Arial"/>
      <family val="2"/>
    </font>
    <font>
      <b/>
      <sz val="11"/>
      <color theme="1"/>
      <name val="Arial"/>
      <family val="2"/>
    </font>
    <font>
      <i/>
      <sz val="10"/>
      <color theme="1"/>
      <name val="Arial"/>
      <family val="2"/>
    </font>
    <font>
      <b/>
      <i/>
      <sz val="10"/>
      <color theme="1"/>
      <name val="Arial"/>
      <family val="2"/>
    </font>
    <font>
      <b/>
      <sz val="16"/>
      <color indexed="8"/>
      <name val="Arial"/>
      <family val="2"/>
    </font>
    <font>
      <sz val="16"/>
      <color theme="1"/>
      <name val="Arial"/>
      <family val="2"/>
    </font>
    <font>
      <i/>
      <sz val="12"/>
      <color theme="1"/>
      <name val="Arial"/>
      <family val="2"/>
    </font>
    <font>
      <u/>
      <sz val="10"/>
      <color theme="10"/>
      <name val="Arial"/>
      <family val="2"/>
    </font>
    <font>
      <sz val="11"/>
      <name val="Arial"/>
      <family val="2"/>
    </font>
    <font>
      <b/>
      <sz val="11"/>
      <name val="Arial"/>
      <family val="2"/>
    </font>
    <font>
      <u/>
      <sz val="11"/>
      <name val="Arial"/>
      <family val="2"/>
    </font>
    <font>
      <u/>
      <sz val="11"/>
      <color theme="1"/>
      <name val="Arial"/>
      <family val="2"/>
    </font>
    <font>
      <b/>
      <sz val="16"/>
      <color theme="1"/>
      <name val="Arial"/>
      <family val="2"/>
    </font>
    <font>
      <u/>
      <sz val="11"/>
      <color theme="10"/>
      <name val="Arial"/>
      <family val="2"/>
    </font>
    <font>
      <u/>
      <sz val="10"/>
      <name val="Arial"/>
      <family val="2"/>
    </font>
    <font>
      <sz val="10"/>
      <color theme="1"/>
      <name val="Arial"/>
      <family val="2"/>
    </font>
    <font>
      <sz val="10"/>
      <name val="Arial"/>
      <family val="2"/>
    </font>
  </fonts>
  <fills count="10">
    <fill>
      <patternFill patternType="none"/>
    </fill>
    <fill>
      <patternFill patternType="gray125"/>
    </fill>
    <fill>
      <patternFill patternType="solid">
        <fgColor indexed="11"/>
        <bgColor indexed="64"/>
      </patternFill>
    </fill>
    <fill>
      <patternFill patternType="solid">
        <fgColor rgb="FFFFC000"/>
        <bgColor indexed="64"/>
      </patternFill>
    </fill>
    <fill>
      <patternFill patternType="solid">
        <fgColor rgb="FF99CCFF"/>
        <bgColor indexed="64"/>
      </patternFill>
    </fill>
    <fill>
      <patternFill patternType="solid">
        <fgColor rgb="FF00FF00"/>
        <bgColor indexed="64"/>
      </patternFill>
    </fill>
    <fill>
      <patternFill patternType="solid">
        <fgColor theme="9" tint="0.39994506668294322"/>
        <bgColor indexed="64"/>
      </patternFill>
    </fill>
    <fill>
      <patternFill patternType="solid">
        <fgColor theme="3" tint="0.79998168889431442"/>
        <bgColor indexed="64"/>
      </patternFill>
    </fill>
    <fill>
      <patternFill patternType="solid">
        <fgColor rgb="FF99FF99"/>
        <bgColor indexed="64"/>
      </patternFill>
    </fill>
    <fill>
      <patternFill patternType="solid">
        <fgColor rgb="FFFF0000"/>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64"/>
      </left>
      <right style="thin">
        <color indexed="64"/>
      </right>
      <top/>
      <bottom/>
      <diagonal/>
    </border>
    <border>
      <left/>
      <right/>
      <top style="thin">
        <color indexed="8"/>
      </top>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8"/>
      </bottom>
      <diagonal/>
    </border>
    <border>
      <left/>
      <right/>
      <top style="thin">
        <color indexed="8"/>
      </top>
      <bottom style="thin">
        <color indexed="64"/>
      </bottom>
      <diagonal/>
    </border>
    <border>
      <left style="thin">
        <color indexed="8"/>
      </left>
      <right style="thin">
        <color indexed="64"/>
      </right>
      <top style="thin">
        <color indexed="64"/>
      </top>
      <bottom style="thin">
        <color indexed="64"/>
      </bottom>
      <diagonal/>
    </border>
  </borders>
  <cellStyleXfs count="6">
    <xf numFmtId="0" fontId="0" fillId="0" borderId="0"/>
    <xf numFmtId="0" fontId="21" fillId="0" borderId="0" applyNumberFormat="0" applyFill="0" applyBorder="0" applyAlignment="0" applyProtection="0"/>
    <xf numFmtId="43" fontId="29" fillId="0" borderId="0" applyFont="0" applyFill="0" applyBorder="0" applyAlignment="0" applyProtection="0"/>
    <xf numFmtId="0" fontId="30" fillId="0" borderId="0"/>
    <xf numFmtId="0" fontId="30" fillId="0" borderId="0"/>
    <xf numFmtId="0" fontId="30" fillId="0" borderId="0"/>
  </cellStyleXfs>
  <cellXfs count="291">
    <xf numFmtId="0" fontId="0" fillId="0" borderId="0" xfId="0"/>
    <xf numFmtId="0" fontId="0" fillId="0" borderId="0" xfId="0" applyAlignment="1">
      <alignment wrapText="1"/>
    </xf>
    <xf numFmtId="0" fontId="4" fillId="0" borderId="2" xfId="0" applyFont="1" applyBorder="1" applyAlignment="1">
      <alignment wrapText="1"/>
    </xf>
    <xf numFmtId="0" fontId="4" fillId="0" borderId="0" xfId="0" applyFont="1" applyBorder="1" applyAlignment="1">
      <alignment wrapText="1"/>
    </xf>
    <xf numFmtId="0" fontId="5" fillId="0" borderId="0" xfId="0" applyFont="1" applyFill="1" applyBorder="1" applyAlignment="1">
      <alignment wrapText="1"/>
    </xf>
    <xf numFmtId="0" fontId="6" fillId="4" borderId="3" xfId="0" applyFont="1" applyFill="1" applyBorder="1" applyAlignment="1">
      <alignment wrapText="1"/>
    </xf>
    <xf numFmtId="0" fontId="0" fillId="0" borderId="0" xfId="0" applyAlignment="1">
      <alignment vertical="top" wrapText="1"/>
    </xf>
    <xf numFmtId="0" fontId="0" fillId="0" borderId="0" xfId="0" applyFill="1" applyBorder="1" applyAlignment="1">
      <alignment wrapText="1"/>
    </xf>
    <xf numFmtId="0" fontId="0" fillId="5" borderId="2" xfId="0" applyFill="1" applyBorder="1" applyAlignment="1"/>
    <xf numFmtId="0" fontId="4" fillId="0" borderId="8" xfId="0" applyFont="1" applyBorder="1" applyAlignment="1">
      <alignment wrapText="1"/>
    </xf>
    <xf numFmtId="0" fontId="0" fillId="0" borderId="6" xfId="0" applyBorder="1" applyAlignment="1">
      <alignment wrapText="1"/>
    </xf>
    <xf numFmtId="0" fontId="0" fillId="0" borderId="0" xfId="0" applyFont="1" applyAlignment="1">
      <alignment wrapText="1"/>
    </xf>
    <xf numFmtId="0" fontId="0" fillId="0" borderId="0" xfId="0" applyFont="1"/>
    <xf numFmtId="0" fontId="6" fillId="0" borderId="0" xfId="0" applyFont="1" applyFill="1" applyBorder="1" applyAlignment="1">
      <alignment wrapText="1"/>
    </xf>
    <xf numFmtId="0" fontId="0" fillId="0" borderId="0" xfId="0" applyFont="1" applyBorder="1" applyAlignment="1">
      <alignment wrapText="1"/>
    </xf>
    <xf numFmtId="0" fontId="0" fillId="0" borderId="0" xfId="0" applyFont="1" applyBorder="1"/>
    <xf numFmtId="0" fontId="0" fillId="0" borderId="9" xfId="0" applyFont="1" applyBorder="1" applyAlignment="1">
      <alignment wrapText="1"/>
    </xf>
    <xf numFmtId="0" fontId="6" fillId="4" borderId="5" xfId="0" applyFont="1" applyFill="1" applyBorder="1" applyAlignment="1">
      <alignment wrapText="1"/>
    </xf>
    <xf numFmtId="0" fontId="4" fillId="0" borderId="7" xfId="0" applyFont="1" applyBorder="1" applyAlignment="1">
      <alignment wrapText="1"/>
    </xf>
    <xf numFmtId="0" fontId="0" fillId="5" borderId="3" xfId="0" applyFont="1" applyFill="1" applyBorder="1" applyAlignment="1"/>
    <xf numFmtId="0" fontId="0" fillId="5" borderId="3" xfId="0" applyFont="1" applyFill="1" applyBorder="1" applyAlignment="1">
      <alignment wrapText="1"/>
    </xf>
    <xf numFmtId="0" fontId="0" fillId="5" borderId="5" xfId="0" applyFont="1" applyFill="1" applyBorder="1" applyAlignment="1">
      <alignment wrapText="1"/>
    </xf>
    <xf numFmtId="0" fontId="6" fillId="4" borderId="4" xfId="0" applyFont="1" applyFill="1" applyBorder="1" applyAlignment="1">
      <alignment vertical="center" wrapText="1" readingOrder="1"/>
    </xf>
    <xf numFmtId="0" fontId="9" fillId="0" borderId="0" xfId="0" applyFont="1" applyBorder="1" applyAlignment="1">
      <alignment wrapText="1"/>
    </xf>
    <xf numFmtId="0" fontId="9" fillId="0" borderId="0" xfId="0" applyFont="1" applyBorder="1"/>
    <xf numFmtId="0" fontId="0" fillId="0" borderId="0" xfId="0" applyBorder="1" applyAlignment="1">
      <alignment vertical="top" wrapText="1"/>
    </xf>
    <xf numFmtId="0" fontId="8" fillId="5" borderId="7" xfId="0" applyFont="1" applyFill="1" applyBorder="1" applyAlignment="1">
      <alignment vertical="center" readingOrder="1"/>
    </xf>
    <xf numFmtId="0" fontId="9" fillId="0" borderId="9" xfId="0" applyFont="1" applyBorder="1" applyAlignment="1">
      <alignment wrapText="1"/>
    </xf>
    <xf numFmtId="0" fontId="9" fillId="0" borderId="0" xfId="0" applyFont="1" applyBorder="1" applyAlignment="1">
      <alignment wrapText="1"/>
    </xf>
    <xf numFmtId="0" fontId="9" fillId="0" borderId="6" xfId="0" applyFont="1" applyBorder="1" applyAlignment="1">
      <alignment wrapText="1"/>
    </xf>
    <xf numFmtId="0" fontId="7" fillId="7" borderId="12" xfId="0" applyFont="1" applyFill="1" applyBorder="1" applyAlignment="1">
      <alignment vertical="center" wrapText="1" readingOrder="1"/>
    </xf>
    <xf numFmtId="0" fontId="10" fillId="0" borderId="0" xfId="0" applyFont="1" applyBorder="1" applyAlignment="1">
      <alignment vertical="center" wrapText="1" readingOrder="1"/>
    </xf>
    <xf numFmtId="0" fontId="11" fillId="0" borderId="0" xfId="0" applyFont="1" applyBorder="1" applyAlignment="1">
      <alignment vertical="center" wrapText="1" readingOrder="1"/>
    </xf>
    <xf numFmtId="0" fontId="17" fillId="0" borderId="0" xfId="0" applyFont="1" applyBorder="1"/>
    <xf numFmtId="0" fontId="14" fillId="0" borderId="0" xfId="0" applyFont="1" applyAlignment="1">
      <alignment horizontal="justify" vertical="center"/>
    </xf>
    <xf numFmtId="0" fontId="22" fillId="0" borderId="0" xfId="0" applyFont="1"/>
    <xf numFmtId="0" fontId="23" fillId="0" borderId="0" xfId="0" applyFont="1" applyAlignment="1">
      <alignment horizontal="justify" vertical="center"/>
    </xf>
    <xf numFmtId="0" fontId="22" fillId="0" borderId="0" xfId="0" applyFont="1" applyAlignment="1">
      <alignment horizontal="justify" vertical="center"/>
    </xf>
    <xf numFmtId="0" fontId="22" fillId="0" borderId="0" xfId="1" applyFont="1" applyAlignment="1">
      <alignment horizontal="justify" vertical="center"/>
    </xf>
    <xf numFmtId="0" fontId="22" fillId="0" borderId="0" xfId="0" applyFont="1" applyAlignment="1">
      <alignment horizontal="left" vertical="center" wrapText="1"/>
    </xf>
    <xf numFmtId="0" fontId="14" fillId="0" borderId="0" xfId="0" applyFont="1" applyAlignment="1">
      <alignment wrapText="1"/>
    </xf>
    <xf numFmtId="0" fontId="22" fillId="0" borderId="0" xfId="0" applyFont="1" applyAlignment="1">
      <alignment horizontal="center"/>
    </xf>
    <xf numFmtId="0" fontId="23" fillId="9" borderId="0" xfId="0" applyFont="1" applyFill="1" applyAlignment="1">
      <alignment horizontal="center" vertical="center"/>
    </xf>
    <xf numFmtId="0" fontId="0" fillId="0" borderId="0" xfId="0" applyFont="1" applyBorder="1" applyAlignment="1">
      <alignment wrapText="1"/>
    </xf>
    <xf numFmtId="0" fontId="0" fillId="0" borderId="9" xfId="0" applyBorder="1" applyAlignment="1">
      <alignment vertical="top"/>
    </xf>
    <xf numFmtId="0" fontId="0" fillId="0" borderId="0" xfId="0" applyBorder="1" applyAlignment="1"/>
    <xf numFmtId="0" fontId="13" fillId="0" borderId="9" xfId="0" applyFont="1" applyFill="1" applyBorder="1" applyAlignment="1">
      <alignment vertical="center" readingOrder="1"/>
    </xf>
    <xf numFmtId="0" fontId="13" fillId="0" borderId="0" xfId="0" applyFont="1" applyFill="1" applyBorder="1" applyAlignment="1">
      <alignment vertical="center" readingOrder="1"/>
    </xf>
    <xf numFmtId="0" fontId="25" fillId="0" borderId="0" xfId="0" applyFont="1" applyAlignment="1">
      <alignment horizontal="justify" vertical="center"/>
    </xf>
    <xf numFmtId="0" fontId="4" fillId="0" borderId="3" xfId="0" applyFont="1" applyBorder="1" applyAlignment="1">
      <alignment wrapText="1"/>
    </xf>
    <xf numFmtId="0" fontId="0" fillId="0" borderId="3" xfId="0" applyBorder="1" applyAlignment="1">
      <alignment wrapText="1"/>
    </xf>
    <xf numFmtId="0" fontId="0" fillId="0" borderId="1" xfId="0" applyBorder="1" applyAlignment="1">
      <alignment vertical="top" wrapText="1"/>
    </xf>
    <xf numFmtId="0" fontId="4" fillId="8" borderId="7" xfId="0" applyFont="1" applyFill="1" applyBorder="1" applyAlignment="1">
      <alignment vertical="center" wrapText="1"/>
    </xf>
    <xf numFmtId="0" fontId="0" fillId="0" borderId="0" xfId="0" applyBorder="1" applyAlignment="1">
      <alignment wrapText="1"/>
    </xf>
    <xf numFmtId="0" fontId="8" fillId="5" borderId="7" xfId="0" applyFont="1" applyFill="1" applyBorder="1" applyAlignment="1">
      <alignment vertical="center" wrapText="1" readingOrder="1"/>
    </xf>
    <xf numFmtId="0" fontId="0" fillId="0" borderId="0" xfId="0" applyBorder="1" applyAlignment="1">
      <alignment wrapText="1"/>
    </xf>
    <xf numFmtId="0" fontId="0" fillId="0" borderId="0" xfId="0" applyFont="1" applyBorder="1" applyAlignment="1">
      <alignment wrapText="1"/>
    </xf>
    <xf numFmtId="0" fontId="26" fillId="0" borderId="0" xfId="0" applyFont="1" applyBorder="1" applyAlignment="1">
      <alignment horizontal="center" vertical="center"/>
    </xf>
    <xf numFmtId="0" fontId="0" fillId="0" borderId="0" xfId="0" applyFont="1" applyBorder="1" applyAlignment="1">
      <alignment wrapText="1"/>
    </xf>
    <xf numFmtId="0" fontId="0" fillId="0" borderId="0" xfId="0" applyBorder="1" applyAlignment="1">
      <alignment wrapText="1"/>
    </xf>
    <xf numFmtId="0" fontId="0" fillId="0" borderId="6" xfId="0" applyFont="1" applyBorder="1" applyAlignment="1">
      <alignment wrapText="1"/>
    </xf>
    <xf numFmtId="0" fontId="14" fillId="0" borderId="0" xfId="0" applyFont="1"/>
    <xf numFmtId="0" fontId="27" fillId="0" borderId="0" xfId="1" applyFont="1"/>
    <xf numFmtId="0" fontId="15" fillId="0" borderId="0" xfId="0" applyFont="1" applyAlignment="1">
      <alignment horizontal="justify" vertical="center"/>
    </xf>
    <xf numFmtId="0" fontId="0" fillId="0" borderId="0" xfId="0" applyBorder="1" applyAlignment="1">
      <alignment vertical="top"/>
    </xf>
    <xf numFmtId="0" fontId="0" fillId="0" borderId="0" xfId="0" applyFont="1" applyBorder="1" applyAlignment="1">
      <alignment horizontal="justify" vertical="center"/>
    </xf>
    <xf numFmtId="0" fontId="0" fillId="0" borderId="6" xfId="0" applyFont="1" applyBorder="1" applyAlignment="1">
      <alignment horizontal="justify" vertical="center"/>
    </xf>
    <xf numFmtId="0" fontId="9" fillId="0" borderId="4" xfId="0" applyFont="1" applyBorder="1" applyAlignment="1">
      <alignment wrapText="1"/>
    </xf>
    <xf numFmtId="0" fontId="9" fillId="0" borderId="3" xfId="0" applyFont="1" applyBorder="1" applyAlignment="1">
      <alignment wrapText="1"/>
    </xf>
    <xf numFmtId="0" fontId="9" fillId="0" borderId="10" xfId="0" applyFont="1" applyBorder="1" applyAlignment="1">
      <alignment wrapText="1"/>
    </xf>
    <xf numFmtId="0" fontId="9" fillId="0" borderId="1" xfId="0" applyFont="1" applyBorder="1" applyAlignment="1">
      <alignment wrapText="1"/>
    </xf>
    <xf numFmtId="0" fontId="9" fillId="0" borderId="11" xfId="0" applyFont="1" applyBorder="1" applyAlignment="1">
      <alignment wrapText="1"/>
    </xf>
    <xf numFmtId="0" fontId="0" fillId="0" borderId="4" xfId="0" applyFont="1" applyBorder="1"/>
    <xf numFmtId="0" fontId="0" fillId="0" borderId="3" xfId="0" applyFont="1" applyBorder="1" applyAlignment="1">
      <alignment wrapText="1"/>
    </xf>
    <xf numFmtId="0" fontId="0" fillId="0" borderId="5" xfId="0" applyFont="1" applyBorder="1" applyAlignment="1">
      <alignment wrapText="1"/>
    </xf>
    <xf numFmtId="0" fontId="0" fillId="0" borderId="10" xfId="0" applyFont="1" applyBorder="1"/>
    <xf numFmtId="0" fontId="0" fillId="0" borderId="1" xfId="0" applyFont="1" applyBorder="1" applyAlignment="1">
      <alignment wrapText="1"/>
    </xf>
    <xf numFmtId="0" fontId="0" fillId="0" borderId="11" xfId="0" applyFont="1" applyBorder="1" applyAlignment="1">
      <alignment wrapText="1"/>
    </xf>
    <xf numFmtId="0" fontId="0" fillId="0" borderId="0" xfId="0" applyBorder="1" applyAlignment="1">
      <alignment wrapText="1"/>
    </xf>
    <xf numFmtId="0" fontId="21" fillId="0" borderId="0" xfId="1" applyAlignment="1">
      <alignment horizontal="justify" vertical="center"/>
    </xf>
    <xf numFmtId="0" fontId="0" fillId="0" borderId="0" xfId="0" applyFont="1" applyBorder="1" applyAlignment="1">
      <alignment wrapText="1"/>
    </xf>
    <xf numFmtId="0" fontId="0" fillId="0" borderId="0" xfId="0" applyBorder="1" applyAlignment="1">
      <alignment wrapText="1"/>
    </xf>
    <xf numFmtId="0" fontId="0" fillId="0" borderId="0" xfId="0" applyFont="1" applyBorder="1" applyAlignment="1">
      <alignment horizontal="justify" vertical="center"/>
    </xf>
    <xf numFmtId="0" fontId="0" fillId="0" borderId="6" xfId="0" applyFont="1" applyBorder="1" applyAlignment="1">
      <alignment wrapText="1"/>
    </xf>
    <xf numFmtId="0" fontId="0" fillId="0" borderId="0" xfId="0" applyFont="1" applyProtection="1">
      <protection locked="0"/>
    </xf>
    <xf numFmtId="0" fontId="0" fillId="0" borderId="9" xfId="0" applyFont="1" applyBorder="1" applyAlignment="1" applyProtection="1">
      <alignment wrapText="1"/>
      <protection locked="0"/>
    </xf>
    <xf numFmtId="0" fontId="0" fillId="0" borderId="0" xfId="0" applyFont="1" applyBorder="1" applyAlignment="1" applyProtection="1">
      <alignment wrapText="1"/>
      <protection locked="0"/>
    </xf>
    <xf numFmtId="0" fontId="0" fillId="0" borderId="6" xfId="0" applyFont="1" applyBorder="1" applyAlignment="1" applyProtection="1">
      <alignment wrapText="1"/>
      <protection locked="0"/>
    </xf>
    <xf numFmtId="0" fontId="0" fillId="0" borderId="9" xfId="0" applyFont="1" applyBorder="1"/>
    <xf numFmtId="0" fontId="9" fillId="0" borderId="6" xfId="0" applyFont="1" applyBorder="1"/>
    <xf numFmtId="164" fontId="9" fillId="5" borderId="2" xfId="0" applyNumberFormat="1" applyFont="1" applyFill="1" applyBorder="1" applyAlignment="1">
      <alignment vertical="center" wrapText="1"/>
    </xf>
    <xf numFmtId="0" fontId="0" fillId="5" borderId="8" xfId="0" applyFont="1" applyFill="1" applyBorder="1" applyAlignment="1">
      <alignment wrapText="1"/>
    </xf>
    <xf numFmtId="0" fontId="9" fillId="5" borderId="2" xfId="0" applyFont="1" applyFill="1" applyBorder="1" applyAlignment="1">
      <alignment horizontal="right" vertical="center" wrapText="1"/>
    </xf>
    <xf numFmtId="0" fontId="9" fillId="0" borderId="0" xfId="0" applyFont="1" applyBorder="1" applyProtection="1">
      <protection locked="0"/>
    </xf>
    <xf numFmtId="0" fontId="9" fillId="0" borderId="9" xfId="0" applyFont="1" applyBorder="1" applyAlignment="1" applyProtection="1">
      <alignment wrapText="1"/>
      <protection locked="0"/>
    </xf>
    <xf numFmtId="0" fontId="9" fillId="0" borderId="0" xfId="0" applyFont="1" applyBorder="1" applyAlignment="1" applyProtection="1">
      <alignment wrapText="1"/>
      <protection locked="0"/>
    </xf>
    <xf numFmtId="0" fontId="9" fillId="0" borderId="6" xfId="0" applyFont="1" applyBorder="1" applyAlignment="1" applyProtection="1">
      <alignment wrapText="1"/>
      <protection locked="0"/>
    </xf>
    <xf numFmtId="0" fontId="9" fillId="0" borderId="0" xfId="0" applyFont="1" applyBorder="1" applyAlignment="1" applyProtection="1">
      <alignment vertical="center"/>
      <protection locked="0"/>
    </xf>
    <xf numFmtId="0" fontId="9" fillId="5" borderId="2" xfId="0" applyFont="1" applyFill="1" applyBorder="1" applyAlignment="1">
      <alignment horizontal="left" vertical="center"/>
    </xf>
    <xf numFmtId="0" fontId="8" fillId="2" borderId="7" xfId="0" applyFont="1" applyFill="1" applyBorder="1" applyAlignment="1">
      <alignment vertical="center" wrapText="1" readingOrder="1"/>
    </xf>
    <xf numFmtId="164" fontId="8" fillId="2" borderId="2" xfId="0" applyNumberFormat="1" applyFont="1" applyFill="1" applyBorder="1" applyAlignment="1">
      <alignment vertical="center" wrapText="1" readingOrder="1"/>
    </xf>
    <xf numFmtId="0" fontId="0" fillId="2" borderId="2" xfId="0" applyFont="1" applyFill="1" applyBorder="1" applyAlignment="1"/>
    <xf numFmtId="0" fontId="0" fillId="2" borderId="2" xfId="0" applyFont="1" applyFill="1" applyBorder="1" applyAlignment="1">
      <alignment wrapText="1"/>
    </xf>
    <xf numFmtId="0" fontId="0" fillId="2" borderId="8" xfId="0" applyFont="1" applyFill="1" applyBorder="1" applyAlignment="1">
      <alignment wrapText="1"/>
    </xf>
    <xf numFmtId="0" fontId="7" fillId="7" borderId="13" xfId="0" applyFont="1" applyFill="1" applyBorder="1" applyAlignment="1">
      <alignment vertical="center" wrapText="1" readingOrder="1"/>
    </xf>
    <xf numFmtId="0" fontId="6" fillId="4" borderId="0" xfId="0" applyFont="1" applyFill="1" applyBorder="1" applyAlignment="1">
      <alignment wrapText="1"/>
    </xf>
    <xf numFmtId="0" fontId="6" fillId="4" borderId="6" xfId="0" applyFont="1" applyFill="1" applyBorder="1" applyAlignment="1">
      <alignment wrapText="1"/>
    </xf>
    <xf numFmtId="0" fontId="0" fillId="0" borderId="4" xfId="0" applyFont="1" applyBorder="1" applyAlignment="1">
      <alignment wrapText="1"/>
    </xf>
    <xf numFmtId="0" fontId="0" fillId="0" borderId="1" xfId="0" applyFont="1" applyBorder="1" applyAlignment="1">
      <alignment horizontal="justify" vertical="center"/>
    </xf>
    <xf numFmtId="0" fontId="0" fillId="0" borderId="11" xfId="0" applyFont="1" applyBorder="1" applyAlignment="1">
      <alignment horizontal="justify" vertical="center"/>
    </xf>
    <xf numFmtId="0" fontId="0" fillId="0" borderId="0" xfId="0" applyFont="1" applyBorder="1" applyProtection="1">
      <protection locked="0"/>
    </xf>
    <xf numFmtId="0" fontId="5" fillId="3" borderId="5" xfId="0" applyFont="1" applyFill="1" applyBorder="1" applyAlignment="1">
      <alignment wrapText="1"/>
    </xf>
    <xf numFmtId="0" fontId="5" fillId="6" borderId="5" xfId="0" applyFont="1" applyFill="1" applyBorder="1" applyAlignment="1">
      <alignment wrapText="1"/>
    </xf>
    <xf numFmtId="0" fontId="0" fillId="5" borderId="8" xfId="0" applyFill="1" applyBorder="1" applyAlignment="1"/>
    <xf numFmtId="0" fontId="4" fillId="8" borderId="2" xfId="0" applyFont="1" applyFill="1" applyBorder="1" applyAlignment="1">
      <alignment vertical="center" wrapText="1"/>
    </xf>
    <xf numFmtId="0" fontId="4" fillId="8" borderId="8" xfId="0" applyFont="1" applyFill="1" applyBorder="1" applyAlignment="1">
      <alignment vertical="center" wrapText="1"/>
    </xf>
    <xf numFmtId="0" fontId="0" fillId="0" borderId="9" xfId="0" applyBorder="1" applyAlignment="1" applyProtection="1">
      <alignment vertical="top" wrapText="1"/>
      <protection locked="0"/>
    </xf>
    <xf numFmtId="0" fontId="0" fillId="0" borderId="0" xfId="0" applyBorder="1" applyAlignment="1" applyProtection="1">
      <alignment wrapText="1"/>
      <protection locked="0"/>
    </xf>
    <xf numFmtId="0" fontId="0" fillId="0" borderId="6" xfId="0" applyBorder="1" applyAlignment="1" applyProtection="1">
      <alignment wrapText="1"/>
      <protection locked="0"/>
    </xf>
    <xf numFmtId="0" fontId="0" fillId="0" borderId="0" xfId="0" applyAlignment="1" applyProtection="1">
      <alignment wrapText="1"/>
      <protection locked="0"/>
    </xf>
    <xf numFmtId="0" fontId="0" fillId="0" borderId="0" xfId="0" applyFill="1" applyBorder="1" applyAlignment="1" applyProtection="1">
      <alignment wrapText="1"/>
      <protection locked="0"/>
    </xf>
    <xf numFmtId="0" fontId="13" fillId="0" borderId="9" xfId="0" applyFont="1" applyBorder="1" applyAlignment="1" applyProtection="1">
      <alignment wrapText="1"/>
      <protection locked="0"/>
    </xf>
    <xf numFmtId="0" fontId="13" fillId="0" borderId="0" xfId="0" applyFont="1" applyBorder="1" applyAlignment="1" applyProtection="1">
      <alignment wrapText="1"/>
      <protection locked="0"/>
    </xf>
    <xf numFmtId="0" fontId="13" fillId="0" borderId="6" xfId="0" applyFont="1" applyBorder="1" applyAlignment="1" applyProtection="1">
      <alignment wrapText="1"/>
      <protection locked="0"/>
    </xf>
    <xf numFmtId="4" fontId="0" fillId="0" borderId="0" xfId="0" applyNumberFormat="1" applyFont="1" applyBorder="1" applyAlignment="1" applyProtection="1">
      <alignment wrapText="1"/>
      <protection locked="0"/>
    </xf>
    <xf numFmtId="4" fontId="13" fillId="0" borderId="0" xfId="0" applyNumberFormat="1" applyFont="1" applyBorder="1" applyAlignment="1" applyProtection="1">
      <alignment wrapText="1"/>
      <protection locked="0"/>
    </xf>
    <xf numFmtId="0" fontId="0" fillId="0" borderId="0" xfId="0" applyFont="1" applyAlignment="1">
      <alignment horizontal="justify" vertical="center"/>
    </xf>
    <xf numFmtId="0" fontId="0" fillId="0" borderId="0" xfId="0" applyBorder="1" applyAlignment="1">
      <alignment wrapText="1"/>
    </xf>
    <xf numFmtId="43" fontId="4" fillId="0" borderId="2" xfId="2" applyFont="1" applyBorder="1" applyAlignment="1">
      <alignment wrapText="1"/>
    </xf>
    <xf numFmtId="43" fontId="0" fillId="0" borderId="0" xfId="2" applyFont="1" applyBorder="1" applyAlignment="1" applyProtection="1">
      <alignment wrapText="1"/>
      <protection locked="0"/>
    </xf>
    <xf numFmtId="43" fontId="4" fillId="8" borderId="2" xfId="2" applyFont="1" applyFill="1" applyBorder="1" applyAlignment="1">
      <alignment vertical="center"/>
    </xf>
    <xf numFmtId="43" fontId="0" fillId="0" borderId="0" xfId="2" applyFont="1" applyBorder="1" applyAlignment="1">
      <alignment wrapText="1"/>
    </xf>
    <xf numFmtId="43" fontId="4" fillId="5" borderId="2" xfId="2" applyFont="1" applyFill="1" applyBorder="1" applyAlignment="1">
      <alignment vertical="center"/>
    </xf>
    <xf numFmtId="43" fontId="4" fillId="0" borderId="3" xfId="2" applyFont="1" applyBorder="1" applyAlignment="1">
      <alignment wrapText="1"/>
    </xf>
    <xf numFmtId="43" fontId="4" fillId="0" borderId="0" xfId="2" applyFont="1" applyBorder="1" applyAlignment="1">
      <alignment wrapText="1"/>
    </xf>
    <xf numFmtId="43" fontId="0" fillId="0" borderId="0" xfId="2" applyFont="1" applyBorder="1" applyAlignment="1"/>
    <xf numFmtId="43" fontId="0" fillId="0" borderId="0" xfId="2" applyFont="1" applyAlignment="1">
      <alignment wrapText="1"/>
    </xf>
    <xf numFmtId="0" fontId="10" fillId="0" borderId="0" xfId="0" applyFont="1" applyBorder="1" applyAlignment="1" applyProtection="1">
      <alignment vertical="center" wrapText="1" readingOrder="1"/>
      <protection locked="0"/>
    </xf>
    <xf numFmtId="0" fontId="11" fillId="0" borderId="0" xfId="0" applyFont="1" applyBorder="1" applyAlignment="1" applyProtection="1">
      <alignment vertical="center" wrapText="1" readingOrder="1"/>
      <protection locked="0"/>
    </xf>
    <xf numFmtId="0" fontId="19" fillId="0" borderId="0" xfId="0" applyFont="1" applyBorder="1" applyAlignment="1">
      <alignment horizontal="center" vertical="center" wrapText="1" readingOrder="1"/>
    </xf>
    <xf numFmtId="0" fontId="4" fillId="0" borderId="0" xfId="0" applyFont="1" applyFill="1" applyBorder="1" applyAlignment="1">
      <alignment horizontal="center" vertical="center" wrapText="1" readingOrder="1"/>
    </xf>
    <xf numFmtId="0" fontId="6" fillId="4" borderId="0" xfId="0" applyFont="1" applyFill="1" applyBorder="1" applyAlignment="1">
      <alignment vertical="center" wrapText="1" readingOrder="1"/>
    </xf>
    <xf numFmtId="0" fontId="4" fillId="8" borderId="0" xfId="0" applyFont="1" applyFill="1" applyBorder="1" applyAlignment="1">
      <alignment vertical="center" wrapText="1"/>
    </xf>
    <xf numFmtId="0" fontId="5" fillId="3" borderId="0" xfId="0" applyFont="1" applyFill="1" applyBorder="1" applyAlignment="1">
      <alignment wrapText="1"/>
    </xf>
    <xf numFmtId="0" fontId="5" fillId="6" borderId="0" xfId="0" applyFont="1" applyFill="1" applyBorder="1" applyAlignment="1">
      <alignment wrapText="1"/>
    </xf>
    <xf numFmtId="0" fontId="0" fillId="5" borderId="0" xfId="0" applyFill="1" applyBorder="1" applyAlignment="1"/>
    <xf numFmtId="43" fontId="4" fillId="0" borderId="2" xfId="2" applyFont="1" applyBorder="1" applyAlignment="1">
      <alignment vertical="center" wrapText="1"/>
    </xf>
    <xf numFmtId="43" fontId="13" fillId="0" borderId="0" xfId="2" applyFont="1" applyBorder="1" applyAlignment="1" applyProtection="1">
      <alignment vertical="center" wrapText="1"/>
      <protection locked="0"/>
    </xf>
    <xf numFmtId="43" fontId="8" fillId="5" borderId="2" xfId="2" applyFont="1" applyFill="1" applyBorder="1" applyAlignment="1">
      <alignment vertical="center" wrapText="1" readingOrder="1"/>
    </xf>
    <xf numFmtId="43" fontId="0" fillId="0" borderId="3" xfId="2" applyFont="1" applyBorder="1" applyAlignment="1">
      <alignment wrapText="1"/>
    </xf>
    <xf numFmtId="0" fontId="3" fillId="0" borderId="0" xfId="0" applyFont="1" applyFill="1" applyBorder="1" applyProtection="1">
      <protection locked="0"/>
    </xf>
    <xf numFmtId="0" fontId="0" fillId="0" borderId="0" xfId="0" applyFont="1" applyFill="1" applyBorder="1" applyProtection="1">
      <protection locked="0"/>
    </xf>
    <xf numFmtId="0" fontId="0" fillId="0" borderId="12" xfId="0" applyFont="1" applyFill="1" applyBorder="1" applyProtection="1">
      <protection locked="0"/>
    </xf>
    <xf numFmtId="0" fontId="0" fillId="0" borderId="6" xfId="0" applyFont="1" applyFill="1" applyBorder="1" applyProtection="1">
      <protection locked="0"/>
    </xf>
    <xf numFmtId="0" fontId="0" fillId="0" borderId="21" xfId="0" applyFont="1" applyFill="1" applyBorder="1" applyProtection="1">
      <protection locked="0"/>
    </xf>
    <xf numFmtId="165" fontId="13" fillId="0" borderId="17" xfId="0" applyNumberFormat="1" applyFont="1" applyFill="1" applyBorder="1" applyProtection="1">
      <protection locked="0"/>
    </xf>
    <xf numFmtId="0" fontId="13" fillId="0" borderId="17" xfId="0" applyFont="1" applyFill="1" applyBorder="1" applyProtection="1">
      <protection locked="0"/>
    </xf>
    <xf numFmtId="49" fontId="13" fillId="0" borderId="17" xfId="0" applyNumberFormat="1" applyFont="1" applyFill="1" applyBorder="1" applyProtection="1">
      <protection locked="0"/>
    </xf>
    <xf numFmtId="0" fontId="0" fillId="0" borderId="6" xfId="0" applyFont="1" applyFill="1" applyBorder="1" applyAlignment="1" applyProtection="1">
      <alignment wrapText="1"/>
      <protection locked="0"/>
    </xf>
    <xf numFmtId="43" fontId="13" fillId="0" borderId="17" xfId="2" applyFont="1" applyFill="1" applyBorder="1" applyProtection="1">
      <protection locked="0"/>
    </xf>
    <xf numFmtId="4" fontId="0" fillId="0" borderId="0" xfId="0" applyNumberFormat="1" applyFont="1" applyFill="1" applyBorder="1" applyAlignment="1" applyProtection="1">
      <alignment wrapText="1"/>
      <protection locked="0"/>
    </xf>
    <xf numFmtId="0" fontId="0" fillId="0" borderId="0" xfId="0" applyFont="1" applyFill="1" applyBorder="1" applyAlignment="1" applyProtection="1">
      <alignment wrapText="1"/>
      <protection locked="0"/>
    </xf>
    <xf numFmtId="0" fontId="0" fillId="0" borderId="9" xfId="0" applyFont="1" applyFill="1" applyBorder="1" applyAlignment="1" applyProtection="1">
      <protection locked="0"/>
    </xf>
    <xf numFmtId="165" fontId="13" fillId="0" borderId="14" xfId="0" applyNumberFormat="1" applyFont="1" applyFill="1" applyBorder="1" applyProtection="1">
      <protection locked="0"/>
    </xf>
    <xf numFmtId="43" fontId="13" fillId="0" borderId="14" xfId="2" applyFont="1" applyFill="1" applyBorder="1" applyProtection="1">
      <protection locked="0"/>
    </xf>
    <xf numFmtId="49" fontId="13" fillId="0" borderId="14" xfId="0" applyNumberFormat="1" applyFont="1" applyFill="1" applyBorder="1" applyProtection="1">
      <protection locked="0"/>
    </xf>
    <xf numFmtId="0" fontId="13" fillId="0" borderId="6" xfId="0" applyFont="1" applyFill="1" applyBorder="1" applyAlignment="1" applyProtection="1">
      <alignment wrapText="1"/>
      <protection locked="0"/>
    </xf>
    <xf numFmtId="165" fontId="13" fillId="0" borderId="15" xfId="0" applyNumberFormat="1" applyFont="1" applyFill="1" applyBorder="1" applyProtection="1">
      <protection locked="0"/>
    </xf>
    <xf numFmtId="43" fontId="13" fillId="0" borderId="15" xfId="2" applyFont="1" applyFill="1" applyBorder="1" applyProtection="1">
      <protection locked="0"/>
    </xf>
    <xf numFmtId="49" fontId="13" fillId="0" borderId="15" xfId="0" applyNumberFormat="1" applyFont="1" applyFill="1" applyBorder="1" applyProtection="1">
      <protection locked="0"/>
    </xf>
    <xf numFmtId="43" fontId="13" fillId="0" borderId="16" xfId="2" applyFont="1" applyFill="1" applyBorder="1" applyProtection="1">
      <protection locked="0"/>
    </xf>
    <xf numFmtId="49" fontId="13" fillId="0" borderId="16" xfId="0" applyNumberFormat="1" applyFont="1" applyFill="1" applyBorder="1" applyProtection="1">
      <protection locked="0"/>
    </xf>
    <xf numFmtId="165" fontId="13" fillId="0" borderId="16" xfId="0" applyNumberFormat="1" applyFont="1" applyFill="1" applyBorder="1" applyProtection="1">
      <protection locked="0"/>
    </xf>
    <xf numFmtId="165" fontId="13" fillId="0" borderId="16" xfId="4" applyNumberFormat="1" applyFont="1" applyFill="1" applyBorder="1" applyProtection="1">
      <protection locked="0"/>
    </xf>
    <xf numFmtId="0" fontId="0" fillId="0" borderId="0" xfId="0" applyFill="1" applyAlignment="1" applyProtection="1">
      <alignment wrapText="1"/>
      <protection locked="0"/>
    </xf>
    <xf numFmtId="165" fontId="13" fillId="0" borderId="17" xfId="4" applyNumberFormat="1" applyFont="1" applyFill="1" applyBorder="1" applyProtection="1">
      <protection locked="0"/>
    </xf>
    <xf numFmtId="49" fontId="13" fillId="0" borderId="17" xfId="4" applyNumberFormat="1" applyFont="1" applyFill="1" applyBorder="1" applyProtection="1">
      <protection locked="0"/>
    </xf>
    <xf numFmtId="165" fontId="13" fillId="0" borderId="15" xfId="5" applyNumberFormat="1" applyFont="1" applyFill="1" applyBorder="1" applyProtection="1">
      <protection locked="0"/>
    </xf>
    <xf numFmtId="49" fontId="13" fillId="0" borderId="15" xfId="5" applyNumberFormat="1" applyFont="1" applyFill="1" applyBorder="1" applyProtection="1">
      <protection locked="0"/>
    </xf>
    <xf numFmtId="0" fontId="13" fillId="0" borderId="14" xfId="0" applyFont="1" applyFill="1" applyBorder="1" applyProtection="1">
      <protection locked="0"/>
    </xf>
    <xf numFmtId="0" fontId="2" fillId="0" borderId="12" xfId="0" applyFont="1" applyFill="1" applyBorder="1" applyProtection="1">
      <protection locked="0"/>
    </xf>
    <xf numFmtId="0" fontId="13" fillId="0" borderId="15" xfId="0" applyFont="1" applyFill="1" applyBorder="1" applyProtection="1">
      <protection locked="0"/>
    </xf>
    <xf numFmtId="0" fontId="13" fillId="0" borderId="16" xfId="0" applyFont="1" applyFill="1" applyBorder="1" applyProtection="1">
      <protection locked="0"/>
    </xf>
    <xf numFmtId="165" fontId="13" fillId="0" borderId="16" xfId="5" applyNumberFormat="1" applyFont="1" applyFill="1" applyBorder="1" applyProtection="1">
      <protection locked="0"/>
    </xf>
    <xf numFmtId="49" fontId="13" fillId="0" borderId="16" xfId="5" applyNumberFormat="1" applyFont="1" applyFill="1" applyBorder="1" applyProtection="1">
      <protection locked="0"/>
    </xf>
    <xf numFmtId="165" fontId="13" fillId="0" borderId="0" xfId="4" applyNumberFormat="1" applyFont="1" applyFill="1" applyBorder="1" applyProtection="1">
      <protection locked="0"/>
    </xf>
    <xf numFmtId="43" fontId="13" fillId="0" borderId="0" xfId="2" applyFont="1" applyFill="1" applyBorder="1" applyProtection="1">
      <protection locked="0"/>
    </xf>
    <xf numFmtId="49" fontId="13" fillId="0" borderId="0" xfId="4" applyNumberFormat="1" applyFont="1" applyFill="1" applyBorder="1" applyProtection="1">
      <protection locked="0"/>
    </xf>
    <xf numFmtId="165" fontId="13" fillId="0" borderId="0" xfId="0" applyNumberFormat="1" applyFont="1" applyFill="1" applyBorder="1" applyProtection="1">
      <protection locked="0"/>
    </xf>
    <xf numFmtId="43" fontId="0" fillId="0" borderId="0" xfId="2" applyFont="1" applyFill="1" applyBorder="1" applyAlignment="1" applyProtection="1">
      <alignment wrapText="1"/>
      <protection locked="0"/>
    </xf>
    <xf numFmtId="0" fontId="0" fillId="0" borderId="9" xfId="0" applyFont="1" applyFill="1" applyBorder="1" applyAlignment="1" applyProtection="1">
      <alignment wrapText="1"/>
      <protection locked="0"/>
    </xf>
    <xf numFmtId="49" fontId="13" fillId="0" borderId="20" xfId="0" applyNumberFormat="1" applyFont="1" applyFill="1" applyBorder="1" applyProtection="1">
      <protection locked="0"/>
    </xf>
    <xf numFmtId="165" fontId="13" fillId="0" borderId="22" xfId="0" applyNumberFormat="1" applyFont="1" applyFill="1" applyBorder="1" applyProtection="1">
      <protection locked="0"/>
    </xf>
    <xf numFmtId="4" fontId="0" fillId="0" borderId="0" xfId="0" applyNumberFormat="1" applyFill="1" applyAlignment="1" applyProtection="1">
      <alignment horizontal="right" vertical="top"/>
      <protection locked="0"/>
    </xf>
    <xf numFmtId="0" fontId="0" fillId="0" borderId="0" xfId="0" applyFill="1" applyAlignment="1" applyProtection="1">
      <alignment vertical="top"/>
      <protection locked="0"/>
    </xf>
    <xf numFmtId="0" fontId="0" fillId="0" borderId="0" xfId="0" applyFill="1" applyProtection="1">
      <protection locked="0"/>
    </xf>
    <xf numFmtId="0" fontId="0" fillId="0" borderId="12" xfId="0" applyFill="1" applyBorder="1" applyProtection="1">
      <protection locked="0"/>
    </xf>
    <xf numFmtId="165" fontId="13" fillId="0" borderId="14" xfId="4" applyNumberFormat="1" applyFont="1" applyFill="1" applyBorder="1" applyProtection="1">
      <protection locked="0"/>
    </xf>
    <xf numFmtId="49" fontId="13" fillId="0" borderId="14" xfId="4" applyNumberFormat="1" applyFont="1" applyFill="1" applyBorder="1" applyProtection="1">
      <protection locked="0"/>
    </xf>
    <xf numFmtId="165" fontId="13" fillId="0" borderId="15" xfId="4" applyNumberFormat="1" applyFont="1" applyFill="1" applyBorder="1" applyProtection="1">
      <protection locked="0"/>
    </xf>
    <xf numFmtId="49" fontId="13" fillId="0" borderId="15" xfId="4" applyNumberFormat="1" applyFont="1" applyFill="1" applyBorder="1" applyProtection="1">
      <protection locked="0"/>
    </xf>
    <xf numFmtId="49" fontId="13" fillId="0" borderId="18" xfId="0" applyNumberFormat="1" applyFont="1" applyFill="1" applyBorder="1" applyProtection="1">
      <protection locked="0"/>
    </xf>
    <xf numFmtId="49" fontId="13" fillId="0" borderId="19" xfId="0" applyNumberFormat="1" applyFont="1" applyFill="1" applyBorder="1" applyProtection="1">
      <protection locked="0"/>
    </xf>
    <xf numFmtId="165" fontId="13" fillId="0" borderId="14" xfId="5" applyNumberFormat="1" applyFont="1" applyFill="1" applyBorder="1" applyProtection="1">
      <protection locked="0"/>
    </xf>
    <xf numFmtId="0" fontId="13" fillId="0" borderId="14" xfId="5" applyFont="1" applyFill="1" applyBorder="1" applyProtection="1">
      <protection locked="0"/>
    </xf>
    <xf numFmtId="49" fontId="13" fillId="0" borderId="14" xfId="5" applyNumberFormat="1" applyFont="1" applyFill="1" applyBorder="1" applyProtection="1">
      <protection locked="0"/>
    </xf>
    <xf numFmtId="0" fontId="13" fillId="0" borderId="15" xfId="5" applyFont="1" applyFill="1" applyBorder="1" applyProtection="1">
      <protection locked="0"/>
    </xf>
    <xf numFmtId="0" fontId="13" fillId="0" borderId="16" xfId="5" applyFont="1" applyFill="1" applyBorder="1" applyProtection="1">
      <protection locked="0"/>
    </xf>
    <xf numFmtId="0" fontId="0" fillId="0" borderId="0" xfId="0" applyFont="1" applyFill="1" applyProtection="1">
      <protection locked="0"/>
    </xf>
    <xf numFmtId="49" fontId="13" fillId="0" borderId="0" xfId="0" applyNumberFormat="1" applyFont="1" applyFill="1" applyBorder="1" applyProtection="1">
      <protection locked="0"/>
    </xf>
    <xf numFmtId="0" fontId="3" fillId="0" borderId="6" xfId="0" applyFont="1" applyFill="1" applyBorder="1" applyProtection="1">
      <protection locked="0"/>
    </xf>
    <xf numFmtId="14" fontId="0" fillId="0" borderId="0" xfId="0" applyNumberFormat="1" applyFont="1" applyProtection="1">
      <protection locked="0"/>
    </xf>
    <xf numFmtId="0" fontId="1" fillId="0" borderId="12" xfId="0" applyFont="1" applyFill="1" applyBorder="1" applyProtection="1">
      <protection locked="0"/>
    </xf>
    <xf numFmtId="0" fontId="13" fillId="0" borderId="0" xfId="0" applyFont="1" applyFill="1" applyBorder="1" applyProtection="1">
      <protection locked="0"/>
    </xf>
    <xf numFmtId="165" fontId="13" fillId="0" borderId="12" xfId="3" applyNumberFormat="1" applyFont="1" applyFill="1" applyBorder="1" applyProtection="1">
      <protection locked="0"/>
    </xf>
    <xf numFmtId="43" fontId="13" fillId="0" borderId="12" xfId="2" applyFont="1" applyFill="1" applyBorder="1" applyProtection="1">
      <protection locked="0"/>
    </xf>
    <xf numFmtId="49" fontId="13" fillId="0" borderId="12" xfId="3" applyNumberFormat="1" applyFont="1" applyFill="1" applyBorder="1" applyProtection="1">
      <protection locked="0"/>
    </xf>
    <xf numFmtId="165" fontId="13" fillId="0" borderId="12" xfId="5" applyNumberFormat="1" applyFont="1" applyFill="1" applyBorder="1" applyProtection="1">
      <protection locked="0"/>
    </xf>
    <xf numFmtId="49" fontId="13" fillId="0" borderId="12" xfId="5" applyNumberFormat="1" applyFont="1" applyFill="1" applyBorder="1" applyProtection="1">
      <protection locked="0"/>
    </xf>
    <xf numFmtId="165" fontId="13" fillId="0" borderId="12" xfId="0" applyNumberFormat="1" applyFont="1" applyFill="1" applyBorder="1" applyProtection="1">
      <protection locked="0"/>
    </xf>
    <xf numFmtId="49" fontId="13" fillId="0" borderId="12" xfId="0" applyNumberFormat="1" applyFont="1" applyFill="1" applyBorder="1" applyProtection="1">
      <protection locked="0"/>
    </xf>
    <xf numFmtId="165" fontId="13" fillId="0" borderId="12" xfId="4" applyNumberFormat="1" applyFont="1" applyFill="1" applyBorder="1" applyProtection="1">
      <protection locked="0"/>
    </xf>
    <xf numFmtId="49" fontId="13" fillId="0" borderId="12" xfId="4" applyNumberFormat="1" applyFont="1" applyFill="1" applyBorder="1" applyProtection="1">
      <protection locked="0"/>
    </xf>
    <xf numFmtId="0" fontId="29" fillId="0" borderId="12" xfId="0" applyFont="1" applyFill="1" applyBorder="1" applyProtection="1">
      <protection locked="0"/>
    </xf>
    <xf numFmtId="0" fontId="29" fillId="0" borderId="12" xfId="0" applyFont="1" applyFill="1" applyBorder="1" applyAlignment="1" applyProtection="1">
      <alignment vertical="top"/>
      <protection locked="0"/>
    </xf>
    <xf numFmtId="0" fontId="0" fillId="0" borderId="9" xfId="0" applyFont="1" applyFill="1" applyBorder="1" applyAlignment="1" applyProtection="1">
      <alignment vertical="top" wrapText="1"/>
      <protection locked="0"/>
    </xf>
    <xf numFmtId="43" fontId="13" fillId="0" borderId="23" xfId="2" applyFont="1" applyFill="1" applyBorder="1" applyProtection="1">
      <protection locked="0"/>
    </xf>
    <xf numFmtId="0" fontId="0" fillId="0" borderId="25" xfId="0" applyFont="1" applyFill="1" applyBorder="1" applyProtection="1">
      <protection locked="0"/>
    </xf>
    <xf numFmtId="0" fontId="0" fillId="0" borderId="24" xfId="0" applyFont="1" applyFill="1" applyBorder="1" applyProtection="1">
      <protection locked="0"/>
    </xf>
    <xf numFmtId="43" fontId="29" fillId="0" borderId="12" xfId="2" applyFont="1" applyFill="1" applyBorder="1" applyAlignment="1" applyProtection="1">
      <alignment horizontal="right" vertical="top"/>
      <protection locked="0"/>
    </xf>
    <xf numFmtId="43" fontId="13" fillId="0" borderId="26" xfId="2" applyFont="1" applyFill="1" applyBorder="1" applyProtection="1">
      <protection locked="0"/>
    </xf>
    <xf numFmtId="165" fontId="13" fillId="0" borderId="27" xfId="0" applyNumberFormat="1" applyFont="1" applyFill="1" applyBorder="1" applyProtection="1">
      <protection locked="0"/>
    </xf>
    <xf numFmtId="43" fontId="0" fillId="0" borderId="11" xfId="2" applyFont="1" applyFill="1" applyBorder="1" applyAlignment="1" applyProtection="1">
      <alignment horizontal="right" vertical="top"/>
      <protection locked="0"/>
    </xf>
    <xf numFmtId="43" fontId="13" fillId="0" borderId="28" xfId="2" applyFont="1" applyFill="1" applyBorder="1" applyProtection="1">
      <protection locked="0"/>
    </xf>
    <xf numFmtId="165" fontId="13" fillId="0" borderId="24" xfId="0" applyNumberFormat="1" applyFont="1" applyFill="1" applyBorder="1" applyProtection="1">
      <protection locked="0"/>
    </xf>
    <xf numFmtId="0" fontId="1" fillId="0" borderId="0" xfId="0" applyFont="1" applyFill="1" applyBorder="1" applyProtection="1">
      <protection locked="0"/>
    </xf>
    <xf numFmtId="43" fontId="0" fillId="0" borderId="0" xfId="0" applyNumberFormat="1" applyAlignment="1" applyProtection="1">
      <alignment wrapText="1"/>
      <protection locked="0"/>
    </xf>
    <xf numFmtId="0" fontId="0" fillId="0" borderId="0" xfId="0" applyFont="1" applyAlignment="1">
      <alignment horizontal="justify" vertical="center"/>
    </xf>
    <xf numFmtId="0" fontId="26" fillId="0" borderId="7" xfId="0" applyFont="1" applyBorder="1" applyAlignment="1">
      <alignment horizontal="center" vertical="center"/>
    </xf>
    <xf numFmtId="0" fontId="26" fillId="0" borderId="2" xfId="0" applyFont="1" applyBorder="1" applyAlignment="1">
      <alignment horizontal="center" vertical="center"/>
    </xf>
    <xf numFmtId="0" fontId="26" fillId="0" borderId="8" xfId="0" applyFont="1" applyBorder="1" applyAlignment="1">
      <alignment horizontal="center" vertical="center"/>
    </xf>
    <xf numFmtId="0" fontId="0" fillId="0" borderId="0" xfId="0" applyFont="1" applyBorder="1" applyAlignment="1">
      <alignment wrapText="1"/>
    </xf>
    <xf numFmtId="0" fontId="0" fillId="0" borderId="0" xfId="0" applyBorder="1" applyAlignment="1">
      <alignment wrapText="1"/>
    </xf>
    <xf numFmtId="0" fontId="6" fillId="4" borderId="10" xfId="0" applyFont="1" applyFill="1" applyBorder="1" applyAlignment="1">
      <alignment vertical="center" wrapText="1" readingOrder="1"/>
    </xf>
    <xf numFmtId="0" fontId="6" fillId="4" borderId="1" xfId="0" applyFont="1" applyFill="1" applyBorder="1" applyAlignment="1">
      <alignment vertical="center" wrapText="1" readingOrder="1"/>
    </xf>
    <xf numFmtId="0" fontId="6" fillId="4" borderId="11" xfId="0" applyFont="1" applyFill="1" applyBorder="1" applyAlignment="1">
      <alignment vertical="center" wrapText="1" readingOrder="1"/>
    </xf>
    <xf numFmtId="0" fontId="10" fillId="0" borderId="12" xfId="0" applyFont="1" applyBorder="1" applyAlignment="1" applyProtection="1">
      <alignment vertical="center" wrapText="1" readingOrder="1"/>
      <protection locked="0"/>
    </xf>
    <xf numFmtId="0" fontId="11" fillId="0" borderId="12" xfId="0" applyFont="1" applyBorder="1" applyAlignment="1" applyProtection="1">
      <alignment vertical="center" wrapText="1" readingOrder="1"/>
      <protection locked="0"/>
    </xf>
    <xf numFmtId="0" fontId="11" fillId="0" borderId="13" xfId="0" applyFont="1" applyBorder="1" applyAlignment="1" applyProtection="1">
      <alignment vertical="center" wrapText="1" readingOrder="1"/>
      <protection locked="0"/>
    </xf>
    <xf numFmtId="0" fontId="18" fillId="0" borderId="4" xfId="0" applyFont="1" applyFill="1" applyBorder="1" applyAlignment="1">
      <alignment horizontal="center" vertical="center" wrapText="1" readingOrder="1"/>
    </xf>
    <xf numFmtId="0" fontId="19" fillId="0" borderId="3" xfId="0" applyFont="1" applyBorder="1" applyAlignment="1">
      <alignment horizontal="center" vertical="center" wrapText="1" readingOrder="1"/>
    </xf>
    <xf numFmtId="0" fontId="19" fillId="0" borderId="5" xfId="0" applyFont="1" applyBorder="1" applyAlignment="1">
      <alignment horizontal="center" vertical="center" wrapText="1" readingOrder="1"/>
    </xf>
    <xf numFmtId="0" fontId="12" fillId="0" borderId="10" xfId="0" applyFont="1" applyFill="1" applyBorder="1" applyAlignment="1">
      <alignment horizontal="center" vertical="center" wrapText="1" readingOrder="1"/>
    </xf>
    <xf numFmtId="0" fontId="4" fillId="0" borderId="1" xfId="0" applyFont="1" applyFill="1" applyBorder="1" applyAlignment="1">
      <alignment horizontal="center" vertical="center" wrapText="1" readingOrder="1"/>
    </xf>
    <xf numFmtId="0" fontId="4" fillId="0" borderId="11" xfId="0" applyFont="1" applyFill="1" applyBorder="1" applyAlignment="1">
      <alignment horizontal="center" vertical="center" wrapText="1" readingOrder="1"/>
    </xf>
    <xf numFmtId="0" fontId="6" fillId="3" borderId="7" xfId="0" applyNumberFormat="1" applyFont="1" applyFill="1" applyBorder="1" applyAlignment="1">
      <alignment vertical="center" wrapText="1" readingOrder="1"/>
    </xf>
    <xf numFmtId="0" fontId="6" fillId="3" borderId="2" xfId="0" applyNumberFormat="1" applyFont="1" applyFill="1" applyBorder="1" applyAlignment="1">
      <alignment vertical="center" wrapText="1" readingOrder="1"/>
    </xf>
    <xf numFmtId="0" fontId="6" fillId="6" borderId="7" xfId="0" applyFont="1" applyFill="1" applyBorder="1" applyAlignment="1">
      <alignment vertical="center" readingOrder="1"/>
    </xf>
    <xf numFmtId="0" fontId="6" fillId="6" borderId="2" xfId="0" applyFont="1" applyFill="1" applyBorder="1" applyAlignment="1">
      <alignment vertical="center" readingOrder="1"/>
    </xf>
    <xf numFmtId="0" fontId="0" fillId="0" borderId="10" xfId="0" applyFont="1" applyBorder="1" applyAlignment="1">
      <alignment horizontal="justify" vertical="center"/>
    </xf>
    <xf numFmtId="0" fontId="0" fillId="0" borderId="1" xfId="0" applyFont="1" applyBorder="1" applyAlignment="1">
      <alignment horizontal="justify" vertical="center"/>
    </xf>
    <xf numFmtId="0" fontId="6" fillId="4" borderId="10" xfId="0" applyFont="1" applyFill="1" applyBorder="1" applyAlignment="1">
      <alignment horizontal="left" vertical="center" wrapText="1" readingOrder="1"/>
    </xf>
    <xf numFmtId="0" fontId="6" fillId="4" borderId="1" xfId="0" applyFont="1" applyFill="1" applyBorder="1" applyAlignment="1">
      <alignment horizontal="left" vertical="center" wrapText="1" readingOrder="1"/>
    </xf>
    <xf numFmtId="0" fontId="0" fillId="0" borderId="9" xfId="0" applyFont="1" applyBorder="1" applyAlignment="1">
      <alignment wrapText="1"/>
    </xf>
    <xf numFmtId="0" fontId="26" fillId="0" borderId="12" xfId="0" applyFont="1" applyBorder="1" applyAlignment="1">
      <alignment horizontal="center" vertical="center"/>
    </xf>
    <xf numFmtId="0" fontId="12" fillId="0" borderId="1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0" fillId="0" borderId="12" xfId="0" applyFont="1" applyBorder="1" applyAlignment="1">
      <alignment vertical="center" wrapText="1" readingOrder="1"/>
    </xf>
    <xf numFmtId="0" fontId="11" fillId="0" borderId="12" xfId="0" applyFont="1" applyBorder="1" applyAlignment="1">
      <alignment vertical="center" wrapText="1" readingOrder="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0" fillId="0" borderId="9" xfId="0" applyFont="1" applyBorder="1" applyAlignment="1">
      <alignment vertical="top" wrapText="1"/>
    </xf>
    <xf numFmtId="0" fontId="0" fillId="0" borderId="0" xfId="0" applyFont="1" applyBorder="1" applyAlignment="1">
      <alignment vertical="top" wrapText="1"/>
    </xf>
    <xf numFmtId="0" fontId="0" fillId="0" borderId="6" xfId="0" applyFont="1" applyBorder="1" applyAlignment="1">
      <alignment vertical="top" wrapText="1"/>
    </xf>
    <xf numFmtId="0" fontId="0" fillId="0" borderId="9" xfId="0" applyFont="1" applyBorder="1" applyAlignment="1"/>
    <xf numFmtId="0" fontId="0" fillId="0" borderId="0" xfId="0" applyFont="1" applyBorder="1" applyAlignment="1"/>
    <xf numFmtId="0" fontId="0" fillId="0" borderId="6" xfId="0" applyFont="1" applyBorder="1" applyAlignment="1"/>
    <xf numFmtId="0" fontId="0" fillId="0" borderId="9" xfId="0" applyFont="1" applyBorder="1" applyAlignment="1">
      <alignment horizontal="justify" vertical="center"/>
    </xf>
    <xf numFmtId="0" fontId="0" fillId="0" borderId="0" xfId="0" applyFont="1" applyBorder="1" applyAlignment="1">
      <alignment horizontal="justify" vertical="center"/>
    </xf>
    <xf numFmtId="0" fontId="0" fillId="0" borderId="6" xfId="0" applyFont="1" applyBorder="1" applyAlignment="1">
      <alignment wrapText="1"/>
    </xf>
    <xf numFmtId="0" fontId="16" fillId="0" borderId="1" xfId="0" applyFont="1" applyBorder="1" applyAlignment="1">
      <alignment horizontal="center" vertical="center"/>
    </xf>
    <xf numFmtId="0" fontId="16" fillId="0" borderId="11" xfId="0" applyFont="1" applyBorder="1" applyAlignment="1">
      <alignment horizontal="center" vertical="center"/>
    </xf>
    <xf numFmtId="0" fontId="18" fillId="0" borderId="9" xfId="0" applyFont="1" applyFill="1" applyBorder="1" applyAlignment="1">
      <alignment horizontal="center" vertical="center" wrapText="1" readingOrder="1"/>
    </xf>
    <xf numFmtId="0" fontId="18" fillId="0" borderId="0" xfId="0" applyFont="1" applyFill="1" applyBorder="1" applyAlignment="1">
      <alignment horizontal="center" vertical="center" wrapText="1" readingOrder="1"/>
    </xf>
    <xf numFmtId="0" fontId="18" fillId="0" borderId="6" xfId="0" applyFont="1" applyFill="1" applyBorder="1" applyAlignment="1">
      <alignment horizontal="center" vertical="center" wrapText="1" readingOrder="1"/>
    </xf>
    <xf numFmtId="0" fontId="11" fillId="0" borderId="13" xfId="0" applyFont="1" applyBorder="1" applyAlignment="1">
      <alignment vertical="center" wrapText="1" readingOrder="1"/>
    </xf>
    <xf numFmtId="0" fontId="20" fillId="0" borderId="10" xfId="0" applyFont="1" applyBorder="1" applyAlignment="1">
      <alignment horizontal="center" vertical="center"/>
    </xf>
    <xf numFmtId="0" fontId="18" fillId="0" borderId="3" xfId="0" applyFont="1" applyFill="1" applyBorder="1" applyAlignment="1">
      <alignment horizontal="center" vertical="center" wrapText="1" readingOrder="1"/>
    </xf>
  </cellXfs>
  <cellStyles count="6">
    <cellStyle name="Comma" xfId="2" builtinId="3"/>
    <cellStyle name="Hyperlink" xfId="1" builtinId="8"/>
    <cellStyle name="Normal" xfId="0" builtinId="0"/>
    <cellStyle name="Normal 2" xfId="3" xr:uid="{41E36745-F3D6-4CF8-B80B-BA91E1CFA45B}"/>
    <cellStyle name="Normal 4" xfId="4" xr:uid="{C6CDDC94-47BD-4D25-97A2-520DD49A1185}"/>
    <cellStyle name="Normal 5" xfId="5" xr:uid="{A3FF9A21-8A56-418F-A7D8-50960F7DCA6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CC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MTemp/docCM/A5C4F12E/DG%20Expense%20Disclosure%20FY1718%20-%20DOC-31368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ctions Jul17-Jun18"/>
      <sheetName val="Definitions"/>
    </sheetNames>
    <sheetDataSet>
      <sheetData sheetId="0"/>
      <sheetData sheetId="1">
        <row r="26">
          <cell r="B26">
            <v>42971</v>
          </cell>
        </row>
        <row r="27">
          <cell r="B27">
            <v>42999</v>
          </cell>
        </row>
        <row r="28">
          <cell r="B28">
            <v>43050</v>
          </cell>
        </row>
        <row r="29">
          <cell r="B29">
            <v>43052</v>
          </cell>
        </row>
        <row r="31">
          <cell r="B31">
            <v>43146</v>
          </cell>
        </row>
        <row r="32">
          <cell r="B32">
            <v>43267</v>
          </cell>
        </row>
        <row r="33">
          <cell r="B33">
            <v>43307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ceexpenses@ssc.govt.nz" TargetMode="External"/><Relationship Id="rId2" Type="http://schemas.openxmlformats.org/officeDocument/2006/relationships/hyperlink" Target="http://www.ssc.govt.nz/ce-expenses-disclosure" TargetMode="External"/><Relationship Id="rId1" Type="http://schemas.openxmlformats.org/officeDocument/2006/relationships/hyperlink" Target="http://www.data.govt.nz/"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mailto:info@data.govt.n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0"/>
  <sheetViews>
    <sheetView tabSelected="1" zoomScaleNormal="100" workbookViewId="0">
      <pane ySplit="3135" topLeftCell="A127" activePane="bottomLeft"/>
      <selection activeCell="B3" sqref="B3:D3"/>
      <selection pane="bottomLeft" activeCell="G442" sqref="G442"/>
    </sheetView>
  </sheetViews>
  <sheetFormatPr defaultColWidth="9.140625" defaultRowHeight="12.75" x14ac:dyDescent="0.2"/>
  <cols>
    <col min="1" max="1" width="12.5703125" style="6" customWidth="1"/>
    <col min="2" max="2" width="15.28515625" style="136" customWidth="1"/>
    <col min="3" max="3" width="52.85546875" style="1" customWidth="1"/>
    <col min="4" max="4" width="46" style="1" customWidth="1"/>
    <col min="5" max="5" width="23.28515625" style="1" customWidth="1"/>
    <col min="6" max="6" width="18.28515625" style="1" customWidth="1"/>
    <col min="7" max="16384" width="9.140625" style="1"/>
  </cols>
  <sheetData>
    <row r="1" spans="1:5" ht="36" customHeight="1" x14ac:dyDescent="0.2">
      <c r="A1" s="238" t="s">
        <v>25</v>
      </c>
      <c r="B1" s="239"/>
      <c r="C1" s="239"/>
      <c r="D1" s="240"/>
      <c r="E1" s="57"/>
    </row>
    <row r="2" spans="1:5" ht="36" customHeight="1" x14ac:dyDescent="0.2">
      <c r="A2" s="30" t="s">
        <v>8</v>
      </c>
      <c r="B2" s="246" t="s">
        <v>108</v>
      </c>
      <c r="C2" s="246"/>
      <c r="D2" s="246"/>
      <c r="E2" s="137"/>
    </row>
    <row r="3" spans="1:5" ht="36" customHeight="1" x14ac:dyDescent="0.2">
      <c r="A3" s="30" t="s">
        <v>9</v>
      </c>
      <c r="B3" s="247" t="s">
        <v>109</v>
      </c>
      <c r="C3" s="247"/>
      <c r="D3" s="247"/>
      <c r="E3" s="138"/>
    </row>
    <row r="4" spans="1:5" ht="36" customHeight="1" x14ac:dyDescent="0.2">
      <c r="A4" s="104" t="s">
        <v>3</v>
      </c>
      <c r="B4" s="248" t="s">
        <v>104</v>
      </c>
      <c r="C4" s="248"/>
      <c r="D4" s="248"/>
      <c r="E4" s="138"/>
    </row>
    <row r="5" spans="1:5" s="3" customFormat="1" ht="36" customHeight="1" x14ac:dyDescent="0.2">
      <c r="A5" s="249" t="s">
        <v>10</v>
      </c>
      <c r="B5" s="250"/>
      <c r="C5" s="250"/>
      <c r="D5" s="251"/>
      <c r="E5" s="139"/>
    </row>
    <row r="6" spans="1:5" s="3" customFormat="1" ht="19.5" customHeight="1" x14ac:dyDescent="0.2">
      <c r="A6" s="252" t="s">
        <v>61</v>
      </c>
      <c r="B6" s="253"/>
      <c r="C6" s="253"/>
      <c r="D6" s="254"/>
      <c r="E6" s="140"/>
    </row>
    <row r="7" spans="1:5" s="4" customFormat="1" ht="36" customHeight="1" x14ac:dyDescent="0.2">
      <c r="A7" s="243" t="s">
        <v>38</v>
      </c>
      <c r="B7" s="244"/>
      <c r="C7" s="244"/>
      <c r="D7" s="245"/>
      <c r="E7" s="141"/>
    </row>
    <row r="8" spans="1:5" s="3" customFormat="1" ht="25.5" customHeight="1" x14ac:dyDescent="0.2">
      <c r="A8" s="18" t="s">
        <v>27</v>
      </c>
      <c r="B8" s="128" t="s">
        <v>30</v>
      </c>
      <c r="C8" s="2" t="s">
        <v>64</v>
      </c>
      <c r="D8" s="9" t="s">
        <v>18</v>
      </c>
    </row>
    <row r="9" spans="1:5" s="119" customFormat="1" ht="12.75" hidden="1" customHeight="1" x14ac:dyDescent="0.2">
      <c r="A9" s="116"/>
      <c r="B9" s="129"/>
      <c r="C9" s="117"/>
      <c r="D9" s="118"/>
      <c r="E9" s="117"/>
    </row>
    <row r="10" spans="1:5" s="119" customFormat="1" ht="12.75" customHeight="1" x14ac:dyDescent="0.2">
      <c r="A10" s="155">
        <v>42972</v>
      </c>
      <c r="B10" s="159">
        <v>782.79</v>
      </c>
      <c r="C10" s="152" t="s">
        <v>131</v>
      </c>
      <c r="D10" s="157" t="s">
        <v>205</v>
      </c>
    </row>
    <row r="11" spans="1:5" s="119" customFormat="1" ht="12.75" customHeight="1" x14ac:dyDescent="0.2">
      <c r="A11" s="167">
        <v>43006</v>
      </c>
      <c r="B11" s="168">
        <v>410.68</v>
      </c>
      <c r="C11" s="152" t="s">
        <v>131</v>
      </c>
      <c r="D11" s="165" t="s">
        <v>206</v>
      </c>
    </row>
    <row r="12" spans="1:5" s="119" customFormat="1" ht="12.75" customHeight="1" x14ac:dyDescent="0.2">
      <c r="A12" s="167">
        <v>43004</v>
      </c>
      <c r="B12" s="168">
        <v>89.53</v>
      </c>
      <c r="C12" s="152" t="s">
        <v>131</v>
      </c>
      <c r="D12" s="169" t="s">
        <v>212</v>
      </c>
    </row>
    <row r="13" spans="1:5" s="119" customFormat="1" ht="12.75" customHeight="1" x14ac:dyDescent="0.2">
      <c r="A13" s="167">
        <v>43006</v>
      </c>
      <c r="B13" s="168">
        <v>14.27</v>
      </c>
      <c r="C13" s="152" t="s">
        <v>131</v>
      </c>
      <c r="D13" s="169" t="s">
        <v>177</v>
      </c>
    </row>
    <row r="14" spans="1:5" s="119" customFormat="1" x14ac:dyDescent="0.2">
      <c r="A14" s="219">
        <v>43006</v>
      </c>
      <c r="B14" s="215">
        <v>16.52</v>
      </c>
      <c r="C14" s="223" t="s">
        <v>130</v>
      </c>
      <c r="D14" s="220" t="s">
        <v>208</v>
      </c>
    </row>
    <row r="15" spans="1:5" s="119" customFormat="1" ht="12.75" customHeight="1" x14ac:dyDescent="0.2">
      <c r="A15" s="234">
        <v>43186</v>
      </c>
      <c r="B15" s="233">
        <v>738.81</v>
      </c>
      <c r="C15" s="152" t="s">
        <v>237</v>
      </c>
      <c r="D15" s="191" t="s">
        <v>205</v>
      </c>
    </row>
    <row r="16" spans="1:5" s="119" customFormat="1" ht="12.75" customHeight="1" x14ac:dyDescent="0.2">
      <c r="A16" s="163">
        <v>43248</v>
      </c>
      <c r="B16" s="230">
        <v>1099.0899999999999</v>
      </c>
      <c r="C16" s="152" t="s">
        <v>182</v>
      </c>
      <c r="D16" s="157" t="s">
        <v>205</v>
      </c>
    </row>
    <row r="17" spans="1:4" s="119" customFormat="1" ht="12.75" customHeight="1" x14ac:dyDescent="0.2">
      <c r="A17" s="172">
        <v>43266</v>
      </c>
      <c r="B17" s="226">
        <v>28.7</v>
      </c>
      <c r="C17" s="152" t="s">
        <v>182</v>
      </c>
      <c r="D17" s="171" t="s">
        <v>205</v>
      </c>
    </row>
    <row r="18" spans="1:4" s="119" customFormat="1" ht="12.75" customHeight="1" x14ac:dyDescent="0.2">
      <c r="A18" s="231">
        <v>43280</v>
      </c>
      <c r="B18" s="232">
        <v>18.38</v>
      </c>
      <c r="C18" s="152" t="s">
        <v>182</v>
      </c>
      <c r="D18" s="194" t="s">
        <v>177</v>
      </c>
    </row>
    <row r="19" spans="1:4" s="119" customFormat="1" ht="12.75" hidden="1" customHeight="1" x14ac:dyDescent="0.2">
      <c r="A19" s="167"/>
      <c r="B19" s="168"/>
      <c r="C19" s="152"/>
      <c r="D19" s="169"/>
    </row>
    <row r="20" spans="1:4" s="119" customFormat="1" ht="12.75" hidden="1" customHeight="1" x14ac:dyDescent="0.2">
      <c r="A20" s="163"/>
      <c r="B20" s="230"/>
      <c r="C20" s="152"/>
      <c r="D20" s="171"/>
    </row>
    <row r="21" spans="1:4" s="119" customFormat="1" hidden="1" x14ac:dyDescent="0.2">
      <c r="A21" s="219"/>
      <c r="B21" s="215"/>
      <c r="C21" s="223"/>
      <c r="D21" s="220"/>
    </row>
    <row r="22" spans="1:4" s="119" customFormat="1" ht="12.75" hidden="1" customHeight="1" x14ac:dyDescent="0.2"/>
    <row r="23" spans="1:4" s="119" customFormat="1" ht="12.75" hidden="1" customHeight="1" x14ac:dyDescent="0.2"/>
    <row r="24" spans="1:4" s="119" customFormat="1" ht="12.75" hidden="1" customHeight="1" x14ac:dyDescent="0.2">
      <c r="A24" s="167"/>
      <c r="B24" s="168"/>
      <c r="C24" s="152"/>
      <c r="D24" s="169"/>
    </row>
    <row r="25" spans="1:4" s="119" customFormat="1" ht="12.75" hidden="1" customHeight="1" x14ac:dyDescent="0.2">
      <c r="A25" s="167"/>
      <c r="B25" s="168"/>
      <c r="C25" s="152"/>
      <c r="D25" s="169"/>
    </row>
    <row r="26" spans="1:4" s="119" customFormat="1" ht="12.75" hidden="1" customHeight="1" x14ac:dyDescent="0.2">
      <c r="A26" s="167"/>
      <c r="B26" s="168"/>
      <c r="C26" s="152"/>
      <c r="D26" s="169"/>
    </row>
    <row r="27" spans="1:4" s="119" customFormat="1" ht="12.75" hidden="1" customHeight="1" x14ac:dyDescent="0.2">
      <c r="A27" s="167"/>
      <c r="B27" s="168"/>
      <c r="C27" s="152"/>
      <c r="D27" s="169"/>
    </row>
    <row r="28" spans="1:4" s="119" customFormat="1" ht="12.75" hidden="1" customHeight="1" x14ac:dyDescent="0.2">
      <c r="A28" s="155"/>
      <c r="B28" s="156"/>
      <c r="C28" s="152"/>
      <c r="D28" s="191"/>
    </row>
    <row r="29" spans="1:4" s="119" customFormat="1" ht="12.75" hidden="1" customHeight="1" x14ac:dyDescent="0.2">
      <c r="A29" s="163"/>
      <c r="B29" s="164"/>
      <c r="C29" s="152"/>
      <c r="D29" s="157"/>
    </row>
    <row r="30" spans="1:4" s="119" customFormat="1" ht="12.75" hidden="1" customHeight="1" x14ac:dyDescent="0.2">
      <c r="A30" s="167"/>
      <c r="B30" s="168"/>
      <c r="C30" s="152"/>
      <c r="D30" s="157"/>
    </row>
    <row r="31" spans="1:4" s="119" customFormat="1" ht="12.75" hidden="1" customHeight="1" x14ac:dyDescent="0.2">
      <c r="A31" s="167"/>
      <c r="B31" s="168"/>
      <c r="C31" s="152"/>
      <c r="D31" s="157"/>
    </row>
    <row r="32" spans="1:4" s="119" customFormat="1" ht="12.75" hidden="1" customHeight="1" x14ac:dyDescent="0.2">
      <c r="A32" s="167"/>
      <c r="B32" s="168"/>
      <c r="C32" s="152"/>
      <c r="D32" s="169"/>
    </row>
    <row r="33" spans="1:9" s="119" customFormat="1" ht="12.75" hidden="1" customHeight="1" x14ac:dyDescent="0.2">
      <c r="A33" s="172"/>
      <c r="B33" s="170"/>
      <c r="C33" s="152"/>
      <c r="D33" s="171"/>
    </row>
    <row r="34" spans="1:9" s="119" customFormat="1" ht="12.75" hidden="1" customHeight="1" x14ac:dyDescent="0.2">
      <c r="A34" s="163"/>
      <c r="B34" s="179"/>
      <c r="C34" s="152"/>
      <c r="D34" s="171"/>
    </row>
    <row r="35" spans="1:9" s="119" customFormat="1" ht="12.75" hidden="1" customHeight="1" x14ac:dyDescent="0.2">
      <c r="A35" s="192"/>
      <c r="B35" s="193"/>
      <c r="C35" s="152"/>
      <c r="D35" s="194"/>
    </row>
    <row r="36" spans="1:9" s="119" customFormat="1" ht="12.75" hidden="1" customHeight="1" x14ac:dyDescent="0.2">
      <c r="A36" s="167"/>
      <c r="B36" s="181"/>
      <c r="C36" s="152"/>
      <c r="D36" s="171"/>
    </row>
    <row r="37" spans="1:9" s="119" customFormat="1" ht="12.75" hidden="1" customHeight="1" x14ac:dyDescent="0.2">
      <c r="A37" s="172"/>
      <c r="B37" s="182"/>
      <c r="C37" s="152"/>
      <c r="D37" s="171"/>
    </row>
    <row r="38" spans="1:9" s="119" customFormat="1" ht="12.75" hidden="1" customHeight="1" x14ac:dyDescent="0.2">
      <c r="A38" s="192"/>
      <c r="B38" s="193"/>
      <c r="C38" s="152"/>
      <c r="D38" s="194"/>
      <c r="F38" s="174"/>
      <c r="G38" s="174"/>
      <c r="H38" s="174"/>
      <c r="I38" s="174"/>
    </row>
    <row r="39" spans="1:9" s="119" customFormat="1" ht="12.75" hidden="1" customHeight="1" x14ac:dyDescent="0.2">
      <c r="A39" s="116"/>
      <c r="B39" s="129"/>
      <c r="C39" s="117"/>
      <c r="D39" s="118"/>
      <c r="E39" s="117"/>
    </row>
    <row r="40" spans="1:9" s="119" customFormat="1" hidden="1" x14ac:dyDescent="0.2">
      <c r="A40" s="116"/>
      <c r="B40" s="129"/>
      <c r="C40" s="117"/>
      <c r="D40" s="118"/>
      <c r="E40" s="117"/>
    </row>
    <row r="41" spans="1:9" ht="19.5" customHeight="1" x14ac:dyDescent="0.2">
      <c r="A41" s="52" t="s">
        <v>4</v>
      </c>
      <c r="B41" s="130">
        <f>SUM(B9:B40)</f>
        <v>3198.7699999999995</v>
      </c>
      <c r="C41" s="114"/>
      <c r="D41" s="115"/>
      <c r="E41" s="142"/>
    </row>
    <row r="42" spans="1:9" ht="5.25" customHeight="1" x14ac:dyDescent="0.2">
      <c r="A42" s="25"/>
      <c r="B42" s="131"/>
      <c r="C42" s="81"/>
      <c r="D42" s="81"/>
      <c r="E42" s="127"/>
    </row>
    <row r="43" spans="1:9" s="4" customFormat="1" ht="36" customHeight="1" x14ac:dyDescent="0.2">
      <c r="A43" s="255" t="s">
        <v>107</v>
      </c>
      <c r="B43" s="256"/>
      <c r="C43" s="256"/>
      <c r="D43" s="111"/>
      <c r="E43" s="143"/>
    </row>
    <row r="44" spans="1:9" s="3" customFormat="1" ht="25.5" customHeight="1" x14ac:dyDescent="0.2">
      <c r="A44" s="18" t="s">
        <v>27</v>
      </c>
      <c r="B44" s="128" t="s">
        <v>31</v>
      </c>
      <c r="C44" s="2" t="s">
        <v>65</v>
      </c>
      <c r="D44" s="9" t="s">
        <v>17</v>
      </c>
    </row>
    <row r="45" spans="1:9" s="119" customFormat="1" ht="17.25" hidden="1" customHeight="1" x14ac:dyDescent="0.2">
      <c r="A45" s="116"/>
      <c r="B45" s="129"/>
      <c r="C45" s="117"/>
      <c r="D45" s="118"/>
      <c r="E45" s="117"/>
    </row>
    <row r="46" spans="1:9" s="119" customFormat="1" ht="12.75" customHeight="1" x14ac:dyDescent="0.2">
      <c r="A46" s="214">
        <v>42941</v>
      </c>
      <c r="B46" s="215">
        <v>679.4</v>
      </c>
      <c r="C46" s="223" t="s">
        <v>185</v>
      </c>
      <c r="D46" s="216" t="s">
        <v>205</v>
      </c>
    </row>
    <row r="47" spans="1:9" s="119" customFormat="1" ht="12.75" customHeight="1" x14ac:dyDescent="0.2">
      <c r="A47" s="217">
        <v>43220</v>
      </c>
      <c r="B47" s="215">
        <v>15.45</v>
      </c>
      <c r="C47" s="152" t="s">
        <v>265</v>
      </c>
      <c r="D47" s="218" t="s">
        <v>177</v>
      </c>
    </row>
    <row r="48" spans="1:9" s="119" customFormat="1" ht="12.75" customHeight="1" x14ac:dyDescent="0.2">
      <c r="A48" s="217">
        <v>43220</v>
      </c>
      <c r="B48" s="215">
        <v>17.87</v>
      </c>
      <c r="C48" s="152" t="s">
        <v>264</v>
      </c>
      <c r="D48" s="218" t="s">
        <v>177</v>
      </c>
    </row>
    <row r="49" spans="1:4" s="119" customFormat="1" ht="12.75" customHeight="1" x14ac:dyDescent="0.2">
      <c r="A49" s="219">
        <v>43004</v>
      </c>
      <c r="B49" s="215">
        <v>484.04</v>
      </c>
      <c r="C49" s="223" t="s">
        <v>186</v>
      </c>
      <c r="D49" s="220" t="s">
        <v>205</v>
      </c>
    </row>
    <row r="50" spans="1:4" s="119" customFormat="1" ht="12.75" customHeight="1" x14ac:dyDescent="0.2">
      <c r="A50" s="219">
        <v>43066</v>
      </c>
      <c r="B50" s="215">
        <v>155.33000000000001</v>
      </c>
      <c r="C50" s="223" t="s">
        <v>186</v>
      </c>
      <c r="D50" s="220" t="s">
        <v>206</v>
      </c>
    </row>
    <row r="51" spans="1:4" s="119" customFormat="1" ht="12.75" customHeight="1" x14ac:dyDescent="0.2">
      <c r="A51" s="219">
        <v>43068</v>
      </c>
      <c r="B51" s="215">
        <v>183.13</v>
      </c>
      <c r="C51" s="223" t="s">
        <v>186</v>
      </c>
      <c r="D51" s="220" t="s">
        <v>177</v>
      </c>
    </row>
    <row r="52" spans="1:4" s="119" customFormat="1" ht="12.75" customHeight="1" x14ac:dyDescent="0.2">
      <c r="A52" s="219">
        <v>43188</v>
      </c>
      <c r="B52" s="215">
        <v>12.35</v>
      </c>
      <c r="C52" s="152" t="s">
        <v>235</v>
      </c>
      <c r="D52" s="220" t="s">
        <v>177</v>
      </c>
    </row>
    <row r="53" spans="1:4" s="119" customFormat="1" ht="12.75" customHeight="1" x14ac:dyDescent="0.2">
      <c r="A53" s="219">
        <v>43034</v>
      </c>
      <c r="B53" s="215">
        <v>146.63</v>
      </c>
      <c r="C53" s="223" t="s">
        <v>190</v>
      </c>
      <c r="D53" s="220" t="s">
        <v>205</v>
      </c>
    </row>
    <row r="54" spans="1:4" s="119" customFormat="1" ht="12.75" customHeight="1" x14ac:dyDescent="0.2">
      <c r="A54" s="219">
        <v>43004</v>
      </c>
      <c r="B54" s="215">
        <v>290.17</v>
      </c>
      <c r="C54" s="223" t="s">
        <v>129</v>
      </c>
      <c r="D54" s="220" t="s">
        <v>205</v>
      </c>
    </row>
    <row r="55" spans="1:4" s="119" customFormat="1" ht="12.75" customHeight="1" x14ac:dyDescent="0.2">
      <c r="A55" s="219">
        <v>43188</v>
      </c>
      <c r="B55" s="215">
        <v>13.39</v>
      </c>
      <c r="C55" s="223" t="s">
        <v>174</v>
      </c>
      <c r="D55" s="220" t="s">
        <v>177</v>
      </c>
    </row>
    <row r="56" spans="1:4" s="119" customFormat="1" ht="12.75" customHeight="1" x14ac:dyDescent="0.2">
      <c r="A56" s="221">
        <v>43154</v>
      </c>
      <c r="B56" s="215">
        <v>657.24</v>
      </c>
      <c r="C56" s="223" t="s">
        <v>161</v>
      </c>
      <c r="D56" s="222" t="s">
        <v>205</v>
      </c>
    </row>
    <row r="57" spans="1:4" s="119" customFormat="1" ht="12.75" customHeight="1" x14ac:dyDescent="0.2">
      <c r="A57" s="219">
        <v>43280</v>
      </c>
      <c r="B57" s="229">
        <v>10.43</v>
      </c>
      <c r="C57" s="152" t="s">
        <v>235</v>
      </c>
      <c r="D57" s="224" t="s">
        <v>177</v>
      </c>
    </row>
    <row r="58" spans="1:4" s="119" customFormat="1" ht="12.75" customHeight="1" x14ac:dyDescent="0.2">
      <c r="A58" s="219">
        <v>43186</v>
      </c>
      <c r="B58" s="215">
        <v>423.19</v>
      </c>
      <c r="C58" s="223" t="s">
        <v>168</v>
      </c>
      <c r="D58" s="220" t="s">
        <v>205</v>
      </c>
    </row>
    <row r="59" spans="1:4" s="119" customFormat="1" ht="12.75" customHeight="1" x14ac:dyDescent="0.2">
      <c r="A59" s="219">
        <v>43186</v>
      </c>
      <c r="B59" s="215">
        <v>220.63</v>
      </c>
      <c r="C59" s="152" t="s">
        <v>263</v>
      </c>
      <c r="D59" s="220" t="s">
        <v>205</v>
      </c>
    </row>
    <row r="60" spans="1:4" s="119" customFormat="1" ht="12.75" customHeight="1" x14ac:dyDescent="0.2">
      <c r="A60" s="217">
        <v>43220</v>
      </c>
      <c r="B60" s="215">
        <v>20</v>
      </c>
      <c r="C60" s="223" t="s">
        <v>172</v>
      </c>
      <c r="D60" s="218" t="s">
        <v>177</v>
      </c>
    </row>
    <row r="61" spans="1:4" s="119" customFormat="1" ht="12.75" customHeight="1" x14ac:dyDescent="0.2">
      <c r="A61" s="217">
        <v>43220</v>
      </c>
      <c r="B61" s="215">
        <v>65</v>
      </c>
      <c r="C61" s="223" t="s">
        <v>172</v>
      </c>
      <c r="D61" s="218" t="s">
        <v>205</v>
      </c>
    </row>
    <row r="62" spans="1:4" s="119" customFormat="1" ht="12.75" customHeight="1" x14ac:dyDescent="0.2">
      <c r="A62" s="219">
        <v>42977</v>
      </c>
      <c r="B62" s="215">
        <v>16.09</v>
      </c>
      <c r="C62" s="223" t="s">
        <v>119</v>
      </c>
      <c r="D62" s="220" t="s">
        <v>208</v>
      </c>
    </row>
    <row r="63" spans="1:4" s="119" customFormat="1" ht="12.75" customHeight="1" x14ac:dyDescent="0.2">
      <c r="A63" s="219">
        <v>43004</v>
      </c>
      <c r="B63" s="215">
        <v>673.13</v>
      </c>
      <c r="C63" s="223" t="s">
        <v>127</v>
      </c>
      <c r="D63" s="220" t="s">
        <v>205</v>
      </c>
    </row>
    <row r="64" spans="1:4" s="119" customFormat="1" ht="12.75" customHeight="1" x14ac:dyDescent="0.2">
      <c r="A64" s="219">
        <v>43066</v>
      </c>
      <c r="B64" s="215">
        <v>637.13</v>
      </c>
      <c r="C64" s="223" t="s">
        <v>195</v>
      </c>
      <c r="D64" s="220" t="s">
        <v>205</v>
      </c>
    </row>
    <row r="65" spans="1:4" s="119" customFormat="1" ht="12.75" customHeight="1" x14ac:dyDescent="0.2">
      <c r="A65" s="221">
        <v>43091</v>
      </c>
      <c r="B65" s="215">
        <v>98.65</v>
      </c>
      <c r="C65" s="223" t="s">
        <v>195</v>
      </c>
      <c r="D65" s="222" t="s">
        <v>206</v>
      </c>
    </row>
    <row r="66" spans="1:4" s="119" customFormat="1" ht="12.75" customHeight="1" x14ac:dyDescent="0.2">
      <c r="A66" s="219">
        <v>43124</v>
      </c>
      <c r="B66" s="215">
        <v>309.85000000000002</v>
      </c>
      <c r="C66" s="223" t="s">
        <v>195</v>
      </c>
      <c r="D66" s="220" t="s">
        <v>212</v>
      </c>
    </row>
    <row r="67" spans="1:4" s="119" customFormat="1" ht="12.75" customHeight="1" x14ac:dyDescent="0.2">
      <c r="A67" s="214">
        <v>42941</v>
      </c>
      <c r="B67" s="215">
        <v>457.26</v>
      </c>
      <c r="C67" s="223" t="s">
        <v>110</v>
      </c>
      <c r="D67" s="216" t="s">
        <v>205</v>
      </c>
    </row>
    <row r="68" spans="1:4" s="119" customFormat="1" ht="12.75" customHeight="1" x14ac:dyDescent="0.2">
      <c r="A68" s="219">
        <v>42972</v>
      </c>
      <c r="B68" s="215">
        <v>143.94999999999999</v>
      </c>
      <c r="C68" s="223" t="s">
        <v>110</v>
      </c>
      <c r="D68" s="220" t="s">
        <v>206</v>
      </c>
    </row>
    <row r="69" spans="1:4" s="119" customFormat="1" x14ac:dyDescent="0.2">
      <c r="A69" s="219">
        <v>42977</v>
      </c>
      <c r="B69" s="215">
        <v>177.691</v>
      </c>
      <c r="C69" s="223" t="s">
        <v>110</v>
      </c>
      <c r="D69" s="220" t="s">
        <v>208</v>
      </c>
    </row>
    <row r="70" spans="1:4" s="119" customFormat="1" x14ac:dyDescent="0.2">
      <c r="A70" s="217">
        <v>43220</v>
      </c>
      <c r="B70" s="215">
        <v>17.86</v>
      </c>
      <c r="C70" s="223" t="s">
        <v>234</v>
      </c>
      <c r="D70" s="218" t="s">
        <v>177</v>
      </c>
    </row>
    <row r="71" spans="1:4" s="119" customFormat="1" x14ac:dyDescent="0.2">
      <c r="A71" s="217">
        <v>43220</v>
      </c>
      <c r="B71" s="215">
        <v>15.5</v>
      </c>
      <c r="C71" s="152" t="s">
        <v>261</v>
      </c>
      <c r="D71" s="218" t="s">
        <v>177</v>
      </c>
    </row>
    <row r="72" spans="1:4" s="119" customFormat="1" ht="12.75" customHeight="1" x14ac:dyDescent="0.2">
      <c r="A72" s="219">
        <v>43250</v>
      </c>
      <c r="B72" s="215">
        <v>22.45</v>
      </c>
      <c r="C72" s="152" t="s">
        <v>262</v>
      </c>
      <c r="D72" s="220" t="s">
        <v>207</v>
      </c>
    </row>
    <row r="73" spans="1:4" s="119" customFormat="1" ht="12.75" customHeight="1" x14ac:dyDescent="0.2">
      <c r="A73" s="219">
        <v>43039</v>
      </c>
      <c r="B73" s="215">
        <v>70</v>
      </c>
      <c r="C73" s="223" t="s">
        <v>193</v>
      </c>
      <c r="D73" s="220" t="s">
        <v>177</v>
      </c>
    </row>
    <row r="74" spans="1:4" s="119" customFormat="1" ht="12.75" customHeight="1" x14ac:dyDescent="0.2">
      <c r="A74" s="219">
        <v>43186</v>
      </c>
      <c r="B74" s="215">
        <v>324.18</v>
      </c>
      <c r="C74" s="223" t="s">
        <v>171</v>
      </c>
      <c r="D74" s="220" t="s">
        <v>205</v>
      </c>
    </row>
    <row r="75" spans="1:4" s="119" customFormat="1" ht="12.75" customHeight="1" x14ac:dyDescent="0.2">
      <c r="A75" s="219">
        <v>43004</v>
      </c>
      <c r="B75" s="215">
        <v>310.52999999999997</v>
      </c>
      <c r="C75" s="223" t="s">
        <v>125</v>
      </c>
      <c r="D75" s="220" t="s">
        <v>205</v>
      </c>
    </row>
    <row r="76" spans="1:4" s="119" customFormat="1" ht="12.75" customHeight="1" x14ac:dyDescent="0.2">
      <c r="A76" s="217">
        <v>43220</v>
      </c>
      <c r="B76" s="215">
        <v>14.54</v>
      </c>
      <c r="C76" s="152" t="s">
        <v>238</v>
      </c>
      <c r="D76" s="218" t="s">
        <v>177</v>
      </c>
    </row>
    <row r="77" spans="1:4" s="119" customFormat="1" ht="12.75" customHeight="1" x14ac:dyDescent="0.2">
      <c r="A77" s="217">
        <v>43220</v>
      </c>
      <c r="B77" s="215">
        <v>17.02</v>
      </c>
      <c r="C77" s="152" t="s">
        <v>239</v>
      </c>
      <c r="D77" s="218" t="s">
        <v>177</v>
      </c>
    </row>
    <row r="78" spans="1:4" s="119" customFormat="1" ht="12.75" customHeight="1" x14ac:dyDescent="0.2">
      <c r="A78" s="217">
        <v>43220</v>
      </c>
      <c r="B78" s="215">
        <v>12.82</v>
      </c>
      <c r="C78" s="152" t="s">
        <v>240</v>
      </c>
      <c r="D78" s="218" t="s">
        <v>177</v>
      </c>
    </row>
    <row r="79" spans="1:4" s="119" customFormat="1" x14ac:dyDescent="0.2">
      <c r="A79" s="219">
        <v>42972</v>
      </c>
      <c r="B79" s="215">
        <v>423.24</v>
      </c>
      <c r="C79" s="223" t="s">
        <v>113</v>
      </c>
      <c r="D79" s="216" t="s">
        <v>205</v>
      </c>
    </row>
    <row r="80" spans="1:4" s="119" customFormat="1" x14ac:dyDescent="0.2">
      <c r="A80" s="219">
        <v>43034</v>
      </c>
      <c r="B80" s="215">
        <v>359.12</v>
      </c>
      <c r="C80" s="223" t="s">
        <v>136</v>
      </c>
      <c r="D80" s="220" t="s">
        <v>205</v>
      </c>
    </row>
    <row r="81" spans="1:4" s="119" customFormat="1" x14ac:dyDescent="0.2">
      <c r="A81" s="219">
        <v>43066</v>
      </c>
      <c r="B81" s="215">
        <v>141.78</v>
      </c>
      <c r="C81" s="223" t="s">
        <v>136</v>
      </c>
      <c r="D81" s="220" t="s">
        <v>206</v>
      </c>
    </row>
    <row r="82" spans="1:4" s="119" customFormat="1" x14ac:dyDescent="0.2">
      <c r="A82" s="221">
        <v>43098</v>
      </c>
      <c r="B82" s="215">
        <v>14.78</v>
      </c>
      <c r="C82" s="223" t="s">
        <v>156</v>
      </c>
      <c r="D82" s="222" t="s">
        <v>177</v>
      </c>
    </row>
    <row r="83" spans="1:4" s="119" customFormat="1" x14ac:dyDescent="0.2">
      <c r="A83" s="219">
        <v>43248</v>
      </c>
      <c r="B83" s="215">
        <v>541.48</v>
      </c>
      <c r="C83" s="223" t="s">
        <v>179</v>
      </c>
      <c r="D83" s="218" t="s">
        <v>205</v>
      </c>
    </row>
    <row r="84" spans="1:4" s="119" customFormat="1" x14ac:dyDescent="0.2">
      <c r="A84" s="219">
        <v>43188</v>
      </c>
      <c r="B84" s="215">
        <v>16.78</v>
      </c>
      <c r="C84" s="223" t="s">
        <v>173</v>
      </c>
      <c r="D84" s="220" t="s">
        <v>177</v>
      </c>
    </row>
    <row r="85" spans="1:4" s="119" customFormat="1" x14ac:dyDescent="0.2">
      <c r="A85" s="219">
        <v>43034</v>
      </c>
      <c r="B85" s="215">
        <v>363.83</v>
      </c>
      <c r="C85" s="152" t="s">
        <v>241</v>
      </c>
      <c r="D85" s="220" t="s">
        <v>205</v>
      </c>
    </row>
    <row r="86" spans="1:4" s="119" customFormat="1" x14ac:dyDescent="0.2">
      <c r="A86" s="219">
        <v>43248</v>
      </c>
      <c r="B86" s="215">
        <v>324.58999999999997</v>
      </c>
      <c r="C86" s="223" t="s">
        <v>180</v>
      </c>
      <c r="D86" s="218" t="s">
        <v>205</v>
      </c>
    </row>
    <row r="87" spans="1:4" s="119" customFormat="1" x14ac:dyDescent="0.2">
      <c r="A87" s="219">
        <v>43068</v>
      </c>
      <c r="B87" s="215">
        <v>20.87</v>
      </c>
      <c r="C87" s="223" t="s">
        <v>145</v>
      </c>
      <c r="D87" s="220" t="s">
        <v>177</v>
      </c>
    </row>
    <row r="88" spans="1:4" s="119" customFormat="1" x14ac:dyDescent="0.2">
      <c r="A88" s="219">
        <v>43034</v>
      </c>
      <c r="B88" s="215">
        <v>181.74</v>
      </c>
      <c r="C88" s="223" t="s">
        <v>187</v>
      </c>
      <c r="D88" s="220" t="s">
        <v>206</v>
      </c>
    </row>
    <row r="89" spans="1:4" s="119" customFormat="1" x14ac:dyDescent="0.2">
      <c r="A89" s="219">
        <v>43034</v>
      </c>
      <c r="B89" s="215">
        <v>220.99</v>
      </c>
      <c r="C89" s="223" t="s">
        <v>187</v>
      </c>
      <c r="D89" s="220" t="s">
        <v>205</v>
      </c>
    </row>
    <row r="90" spans="1:4" s="119" customFormat="1" x14ac:dyDescent="0.2">
      <c r="A90" s="219">
        <v>43066</v>
      </c>
      <c r="B90" s="215">
        <v>62.8</v>
      </c>
      <c r="C90" s="223" t="s">
        <v>187</v>
      </c>
      <c r="D90" s="220" t="s">
        <v>212</v>
      </c>
    </row>
    <row r="91" spans="1:4" s="119" customFormat="1" ht="12.75" customHeight="1" x14ac:dyDescent="0.2">
      <c r="A91" s="219">
        <v>43068</v>
      </c>
      <c r="B91" s="215">
        <v>30.56</v>
      </c>
      <c r="C91" s="223" t="s">
        <v>187</v>
      </c>
      <c r="D91" s="220" t="s">
        <v>207</v>
      </c>
    </row>
    <row r="92" spans="1:4" s="119" customFormat="1" ht="12.75" customHeight="1" x14ac:dyDescent="0.2">
      <c r="A92" s="221">
        <v>43154</v>
      </c>
      <c r="B92" s="215">
        <v>743.44</v>
      </c>
      <c r="C92" s="223" t="s">
        <v>163</v>
      </c>
      <c r="D92" s="222" t="s">
        <v>205</v>
      </c>
    </row>
    <row r="93" spans="1:4" s="119" customFormat="1" ht="12.75" customHeight="1" x14ac:dyDescent="0.2">
      <c r="A93" s="219">
        <v>43186</v>
      </c>
      <c r="B93" s="215">
        <v>336.93</v>
      </c>
      <c r="C93" s="223" t="s">
        <v>170</v>
      </c>
      <c r="D93" s="220" t="s">
        <v>205</v>
      </c>
    </row>
    <row r="94" spans="1:4" s="119" customFormat="1" ht="12.6" customHeight="1" x14ac:dyDescent="0.2">
      <c r="A94" s="219">
        <v>43186</v>
      </c>
      <c r="B94" s="215">
        <v>352.19</v>
      </c>
      <c r="C94" s="223" t="s">
        <v>169</v>
      </c>
      <c r="D94" s="220" t="s">
        <v>205</v>
      </c>
    </row>
    <row r="95" spans="1:4" s="119" customFormat="1" ht="12.6" customHeight="1" x14ac:dyDescent="0.2">
      <c r="A95" s="219">
        <v>43188</v>
      </c>
      <c r="B95" s="215">
        <v>50.17</v>
      </c>
      <c r="C95" s="223" t="s">
        <v>169</v>
      </c>
      <c r="D95" s="220" t="s">
        <v>207</v>
      </c>
    </row>
    <row r="96" spans="1:4" s="119" customFormat="1" ht="12.6" customHeight="1" x14ac:dyDescent="0.2">
      <c r="A96" s="219">
        <v>43039</v>
      </c>
      <c r="B96" s="215">
        <v>10.87</v>
      </c>
      <c r="C96" s="223" t="s">
        <v>194</v>
      </c>
      <c r="D96" s="220" t="s">
        <v>211</v>
      </c>
    </row>
    <row r="97" spans="1:4" s="119" customFormat="1" ht="12.6" customHeight="1" x14ac:dyDescent="0.2">
      <c r="A97" s="219">
        <v>43034</v>
      </c>
      <c r="B97" s="215">
        <v>593.35</v>
      </c>
      <c r="C97" s="223" t="s">
        <v>135</v>
      </c>
      <c r="D97" s="220" t="s">
        <v>205</v>
      </c>
    </row>
    <row r="98" spans="1:4" s="119" customFormat="1" ht="12.6" customHeight="1" x14ac:dyDescent="0.2">
      <c r="A98" s="221">
        <v>43154</v>
      </c>
      <c r="B98" s="215">
        <v>684.57</v>
      </c>
      <c r="C98" s="223" t="s">
        <v>135</v>
      </c>
      <c r="D98" s="222" t="s">
        <v>206</v>
      </c>
    </row>
    <row r="99" spans="1:4" s="119" customFormat="1" ht="12.6" customHeight="1" x14ac:dyDescent="0.2">
      <c r="A99" s="219">
        <v>43124</v>
      </c>
      <c r="B99" s="215">
        <v>584.65</v>
      </c>
      <c r="C99" s="152" t="s">
        <v>242</v>
      </c>
      <c r="D99" s="220" t="s">
        <v>205</v>
      </c>
    </row>
    <row r="100" spans="1:4" s="119" customFormat="1" ht="12.6" customHeight="1" x14ac:dyDescent="0.2">
      <c r="A100" s="219">
        <v>43186</v>
      </c>
      <c r="B100" s="215">
        <v>145.76</v>
      </c>
      <c r="C100" s="152" t="s">
        <v>242</v>
      </c>
      <c r="D100" s="220" t="s">
        <v>206</v>
      </c>
    </row>
    <row r="101" spans="1:4" s="119" customFormat="1" ht="12.6" customHeight="1" x14ac:dyDescent="0.2">
      <c r="A101" s="219">
        <v>43188</v>
      </c>
      <c r="B101" s="215">
        <v>135.38</v>
      </c>
      <c r="C101" s="152" t="s">
        <v>242</v>
      </c>
      <c r="D101" s="220" t="s">
        <v>177</v>
      </c>
    </row>
    <row r="102" spans="1:4" s="119" customFormat="1" ht="12.6" customHeight="1" x14ac:dyDescent="0.2">
      <c r="A102" s="219">
        <v>43039</v>
      </c>
      <c r="B102" s="215">
        <v>96</v>
      </c>
      <c r="C102" s="223" t="s">
        <v>191</v>
      </c>
      <c r="D102" s="220" t="s">
        <v>177</v>
      </c>
    </row>
    <row r="103" spans="1:4" s="119" customFormat="1" ht="12.6" customHeight="1" x14ac:dyDescent="0.2">
      <c r="A103" s="219">
        <v>43124</v>
      </c>
      <c r="B103" s="215">
        <v>367.54</v>
      </c>
      <c r="C103" s="223" t="s">
        <v>157</v>
      </c>
      <c r="D103" s="220" t="s">
        <v>205</v>
      </c>
    </row>
    <row r="104" spans="1:4" s="119" customFormat="1" ht="12.6" customHeight="1" x14ac:dyDescent="0.2">
      <c r="A104" s="219">
        <v>43131</v>
      </c>
      <c r="B104" s="215">
        <v>40.869999999999997</v>
      </c>
      <c r="C104" s="223" t="s">
        <v>157</v>
      </c>
      <c r="D104" s="220" t="s">
        <v>213</v>
      </c>
    </row>
    <row r="105" spans="1:4" s="119" customFormat="1" ht="12.6" customHeight="1" x14ac:dyDescent="0.2">
      <c r="A105" s="219">
        <v>43124</v>
      </c>
      <c r="B105" s="215">
        <v>1144.57</v>
      </c>
      <c r="C105" s="223" t="s">
        <v>196</v>
      </c>
      <c r="D105" s="220" t="s">
        <v>205</v>
      </c>
    </row>
    <row r="106" spans="1:4" s="119" customFormat="1" ht="12.6" customHeight="1" x14ac:dyDescent="0.2">
      <c r="A106" s="219">
        <v>43278</v>
      </c>
      <c r="B106" s="215">
        <v>615.37</v>
      </c>
      <c r="C106" s="223" t="s">
        <v>184</v>
      </c>
      <c r="D106" s="220" t="s">
        <v>205</v>
      </c>
    </row>
    <row r="107" spans="1:4" s="119" customFormat="1" ht="12.6" customHeight="1" x14ac:dyDescent="0.2">
      <c r="A107" s="219">
        <v>43266</v>
      </c>
      <c r="B107" s="215">
        <v>137.52000000000001</v>
      </c>
      <c r="C107" s="223" t="s">
        <v>184</v>
      </c>
      <c r="D107" s="220" t="s">
        <v>209</v>
      </c>
    </row>
    <row r="108" spans="1:4" s="119" customFormat="1" ht="12.6" customHeight="1" x14ac:dyDescent="0.2">
      <c r="A108" s="219">
        <v>43248</v>
      </c>
      <c r="B108" s="215">
        <v>112.5</v>
      </c>
      <c r="C108" s="223" t="s">
        <v>182</v>
      </c>
      <c r="D108" s="218" t="s">
        <v>205</v>
      </c>
    </row>
    <row r="109" spans="1:4" s="119" customFormat="1" ht="12.6" customHeight="1" x14ac:dyDescent="0.2">
      <c r="A109" s="221">
        <v>43159</v>
      </c>
      <c r="B109" s="215">
        <v>21.04</v>
      </c>
      <c r="C109" s="223" t="s">
        <v>164</v>
      </c>
      <c r="D109" s="222" t="s">
        <v>177</v>
      </c>
    </row>
    <row r="110" spans="1:4" s="119" customFormat="1" ht="12.6" customHeight="1" x14ac:dyDescent="0.2">
      <c r="A110" s="219">
        <v>43248</v>
      </c>
      <c r="B110" s="215">
        <v>222.84</v>
      </c>
      <c r="C110" s="152" t="s">
        <v>243</v>
      </c>
      <c r="D110" s="218" t="s">
        <v>205</v>
      </c>
    </row>
    <row r="111" spans="1:4" s="119" customFormat="1" ht="12.6" customHeight="1" x14ac:dyDescent="0.2">
      <c r="A111" s="219">
        <v>43278</v>
      </c>
      <c r="B111" s="215">
        <v>137.93</v>
      </c>
      <c r="C111" s="152" t="s">
        <v>243</v>
      </c>
      <c r="D111" s="220" t="s">
        <v>206</v>
      </c>
    </row>
    <row r="112" spans="1:4" s="119" customFormat="1" ht="12.6" customHeight="1" x14ac:dyDescent="0.2">
      <c r="A112" s="221">
        <v>43159</v>
      </c>
      <c r="B112" s="215">
        <v>73.91</v>
      </c>
      <c r="C112" s="223" t="s">
        <v>166</v>
      </c>
      <c r="D112" s="222" t="s">
        <v>207</v>
      </c>
    </row>
    <row r="113" spans="1:4" s="119" customFormat="1" ht="12.6" customHeight="1" x14ac:dyDescent="0.2">
      <c r="A113" s="221">
        <v>43091</v>
      </c>
      <c r="B113" s="215">
        <v>485.7</v>
      </c>
      <c r="C113" s="223" t="s">
        <v>154</v>
      </c>
      <c r="D113" s="222" t="s">
        <v>205</v>
      </c>
    </row>
    <row r="114" spans="1:4" s="119" customFormat="1" ht="12.6" customHeight="1" x14ac:dyDescent="0.2">
      <c r="A114" s="214">
        <v>42941</v>
      </c>
      <c r="B114" s="215">
        <v>357.87</v>
      </c>
      <c r="C114" s="152" t="s">
        <v>260</v>
      </c>
      <c r="D114" s="216" t="s">
        <v>205</v>
      </c>
    </row>
    <row r="115" spans="1:4" s="119" customFormat="1" ht="12.6" customHeight="1" x14ac:dyDescent="0.2">
      <c r="A115" s="219">
        <v>43188</v>
      </c>
      <c r="B115" s="215">
        <v>26.09</v>
      </c>
      <c r="C115" s="223" t="s">
        <v>175</v>
      </c>
      <c r="D115" s="220" t="s">
        <v>177</v>
      </c>
    </row>
    <row r="116" spans="1:4" s="119" customFormat="1" ht="12.6" customHeight="1" x14ac:dyDescent="0.2">
      <c r="A116" s="219">
        <v>43004</v>
      </c>
      <c r="B116" s="215">
        <v>512.76</v>
      </c>
      <c r="C116" s="223" t="s">
        <v>128</v>
      </c>
      <c r="D116" s="220" t="s">
        <v>205</v>
      </c>
    </row>
    <row r="117" spans="1:4" s="119" customFormat="1" ht="12.6" customHeight="1" x14ac:dyDescent="0.2">
      <c r="A117" s="219">
        <v>43004</v>
      </c>
      <c r="B117" s="215">
        <v>329.52</v>
      </c>
      <c r="C117" s="223" t="s">
        <v>128</v>
      </c>
      <c r="D117" s="220" t="s">
        <v>210</v>
      </c>
    </row>
    <row r="118" spans="1:4" s="119" customFormat="1" ht="12.6" customHeight="1" x14ac:dyDescent="0.2">
      <c r="A118" s="219">
        <v>43006</v>
      </c>
      <c r="B118" s="215">
        <v>39.57</v>
      </c>
      <c r="C118" s="223" t="s">
        <v>128</v>
      </c>
      <c r="D118" s="220" t="s">
        <v>208</v>
      </c>
    </row>
    <row r="119" spans="1:4" s="119" customFormat="1" ht="12.6" customHeight="1" x14ac:dyDescent="0.2">
      <c r="A119" s="219">
        <v>43248</v>
      </c>
      <c r="B119" s="215">
        <v>401.58</v>
      </c>
      <c r="C119" s="223" t="s">
        <v>178</v>
      </c>
      <c r="D119" s="218" t="s">
        <v>205</v>
      </c>
    </row>
    <row r="120" spans="1:4" s="119" customFormat="1" ht="12.6" customHeight="1" x14ac:dyDescent="0.2">
      <c r="A120" s="219">
        <v>43278</v>
      </c>
      <c r="B120" s="215">
        <v>122.7</v>
      </c>
      <c r="C120" s="223" t="s">
        <v>178</v>
      </c>
      <c r="D120" s="220" t="s">
        <v>206</v>
      </c>
    </row>
    <row r="121" spans="1:4" s="119" customFormat="1" ht="12.6" customHeight="1" x14ac:dyDescent="0.2">
      <c r="A121" s="219">
        <v>43039</v>
      </c>
      <c r="B121" s="215">
        <v>38.43</v>
      </c>
      <c r="C121" s="223" t="s">
        <v>192</v>
      </c>
      <c r="D121" s="220" t="s">
        <v>177</v>
      </c>
    </row>
    <row r="122" spans="1:4" s="119" customFormat="1" ht="12.6" customHeight="1" x14ac:dyDescent="0.2">
      <c r="A122" s="219">
        <v>43266</v>
      </c>
      <c r="B122" s="215">
        <v>20.170000000000002</v>
      </c>
      <c r="C122" s="152" t="s">
        <v>238</v>
      </c>
      <c r="D122" s="220" t="s">
        <v>177</v>
      </c>
    </row>
    <row r="123" spans="1:4" s="119" customFormat="1" ht="12.6" customHeight="1" x14ac:dyDescent="0.2">
      <c r="A123" s="221">
        <v>43154</v>
      </c>
      <c r="B123" s="215">
        <v>300.88</v>
      </c>
      <c r="C123" s="223" t="s">
        <v>159</v>
      </c>
      <c r="D123" s="222" t="s">
        <v>205</v>
      </c>
    </row>
    <row r="124" spans="1:4" s="119" customFormat="1" ht="12.6" customHeight="1" x14ac:dyDescent="0.2">
      <c r="A124" s="219">
        <v>43248</v>
      </c>
      <c r="B124" s="215">
        <v>537.39</v>
      </c>
      <c r="C124" s="223" t="s">
        <v>181</v>
      </c>
      <c r="D124" s="218" t="s">
        <v>205</v>
      </c>
    </row>
    <row r="125" spans="1:4" s="119" customFormat="1" ht="12.6" customHeight="1" x14ac:dyDescent="0.2">
      <c r="A125" s="219">
        <v>43280</v>
      </c>
      <c r="B125" s="229">
        <v>27.36</v>
      </c>
      <c r="C125" s="223" t="s">
        <v>183</v>
      </c>
      <c r="D125" s="224" t="s">
        <v>207</v>
      </c>
    </row>
    <row r="126" spans="1:4" s="119" customFormat="1" ht="12.6" customHeight="1" x14ac:dyDescent="0.2">
      <c r="A126" s="219">
        <v>43280</v>
      </c>
      <c r="B126" s="229">
        <v>48.7</v>
      </c>
      <c r="C126" s="223" t="s">
        <v>183</v>
      </c>
      <c r="D126" s="224" t="s">
        <v>177</v>
      </c>
    </row>
    <row r="127" spans="1:4" s="119" customFormat="1" ht="12.6" customHeight="1" x14ac:dyDescent="0.2">
      <c r="A127" s="214">
        <v>42941</v>
      </c>
      <c r="B127" s="215">
        <v>128.37</v>
      </c>
      <c r="C127" s="223" t="s">
        <v>112</v>
      </c>
      <c r="D127" s="216" t="s">
        <v>205</v>
      </c>
    </row>
    <row r="128" spans="1:4" s="119" customFormat="1" ht="12.6" customHeight="1" x14ac:dyDescent="0.2">
      <c r="A128" s="219">
        <v>43124</v>
      </c>
      <c r="B128" s="215">
        <v>808.74</v>
      </c>
      <c r="C128" s="223" t="s">
        <v>158</v>
      </c>
      <c r="D128" s="220" t="s">
        <v>205</v>
      </c>
    </row>
    <row r="129" spans="1:4" s="119" customFormat="1" ht="12.6" customHeight="1" x14ac:dyDescent="0.2">
      <c r="A129" s="219">
        <v>43186</v>
      </c>
      <c r="B129" s="215">
        <v>406.6</v>
      </c>
      <c r="C129" s="223" t="s">
        <v>158</v>
      </c>
      <c r="D129" s="220" t="s">
        <v>206</v>
      </c>
    </row>
    <row r="130" spans="1:4" s="119" customFormat="1" ht="12.6" customHeight="1" x14ac:dyDescent="0.2">
      <c r="A130" s="219">
        <v>43188</v>
      </c>
      <c r="B130" s="215">
        <v>79.040000000000006</v>
      </c>
      <c r="C130" s="223" t="s">
        <v>158</v>
      </c>
      <c r="D130" s="220" t="s">
        <v>177</v>
      </c>
    </row>
    <row r="131" spans="1:4" s="119" customFormat="1" ht="12.6" customHeight="1" x14ac:dyDescent="0.2">
      <c r="A131" s="219">
        <v>42977</v>
      </c>
      <c r="B131" s="215">
        <v>57.04</v>
      </c>
      <c r="C131" s="223" t="s">
        <v>116</v>
      </c>
      <c r="D131" s="220" t="s">
        <v>208</v>
      </c>
    </row>
    <row r="132" spans="1:4" s="119" customFormat="1" ht="12.6" customHeight="1" x14ac:dyDescent="0.2">
      <c r="A132" s="219">
        <v>43039</v>
      </c>
      <c r="B132" s="215">
        <v>147.83000000000001</v>
      </c>
      <c r="C132" s="223" t="s">
        <v>141</v>
      </c>
      <c r="D132" s="220" t="s">
        <v>208</v>
      </c>
    </row>
    <row r="133" spans="1:4" s="119" customFormat="1" ht="12.6" customHeight="1" x14ac:dyDescent="0.2">
      <c r="A133" s="219">
        <v>43034</v>
      </c>
      <c r="B133" s="215">
        <v>109.46</v>
      </c>
      <c r="C133" s="223" t="s">
        <v>137</v>
      </c>
      <c r="D133" s="220" t="s">
        <v>205</v>
      </c>
    </row>
    <row r="134" spans="1:4" s="119" customFormat="1" ht="12.6" customHeight="1" x14ac:dyDescent="0.2">
      <c r="A134" s="219">
        <v>43034</v>
      </c>
      <c r="B134" s="215">
        <v>176.93</v>
      </c>
      <c r="C134" s="223" t="s">
        <v>188</v>
      </c>
      <c r="D134" s="220" t="s">
        <v>205</v>
      </c>
    </row>
    <row r="135" spans="1:4" s="119" customFormat="1" ht="12.6" customHeight="1" x14ac:dyDescent="0.2">
      <c r="A135" s="219">
        <v>43034</v>
      </c>
      <c r="B135" s="215">
        <v>810.54</v>
      </c>
      <c r="C135" s="223" t="s">
        <v>139</v>
      </c>
      <c r="D135" s="220" t="s">
        <v>205</v>
      </c>
    </row>
    <row r="136" spans="1:4" s="119" customFormat="1" ht="12.6" customHeight="1" x14ac:dyDescent="0.2">
      <c r="A136" s="217">
        <v>43220</v>
      </c>
      <c r="B136" s="215">
        <v>175.19</v>
      </c>
      <c r="C136" s="223" t="s">
        <v>176</v>
      </c>
      <c r="D136" s="218" t="s">
        <v>205</v>
      </c>
    </row>
    <row r="137" spans="1:4" s="119" customFormat="1" ht="12.6" customHeight="1" x14ac:dyDescent="0.2">
      <c r="A137" s="219">
        <v>43004</v>
      </c>
      <c r="B137" s="215">
        <v>43.22</v>
      </c>
      <c r="C137" s="223" t="s">
        <v>126</v>
      </c>
      <c r="D137" s="220" t="s">
        <v>205</v>
      </c>
    </row>
    <row r="138" spans="1:4" s="119" customFormat="1" ht="12.6" customHeight="1" x14ac:dyDescent="0.2">
      <c r="A138" s="219">
        <v>43066</v>
      </c>
      <c r="B138" s="215">
        <v>163.52000000000001</v>
      </c>
      <c r="C138" s="223" t="s">
        <v>146</v>
      </c>
      <c r="D138" s="220" t="s">
        <v>206</v>
      </c>
    </row>
    <row r="139" spans="1:4" s="119" customFormat="1" ht="12.6" customHeight="1" x14ac:dyDescent="0.2">
      <c r="A139" s="219">
        <v>43266</v>
      </c>
      <c r="B139" s="215">
        <v>15.41</v>
      </c>
      <c r="C139" s="152" t="s">
        <v>238</v>
      </c>
      <c r="D139" s="220" t="s">
        <v>177</v>
      </c>
    </row>
    <row r="140" spans="1:4" s="119" customFormat="1" ht="12.6" customHeight="1" x14ac:dyDescent="0.2">
      <c r="A140" s="219">
        <v>43034</v>
      </c>
      <c r="B140" s="215">
        <v>132.16</v>
      </c>
      <c r="C140" s="223" t="s">
        <v>138</v>
      </c>
      <c r="D140" s="220" t="s">
        <v>205</v>
      </c>
    </row>
    <row r="141" spans="1:4" s="119" customFormat="1" ht="12.6" customHeight="1" x14ac:dyDescent="0.2">
      <c r="A141" s="219">
        <v>42972</v>
      </c>
      <c r="B141" s="215">
        <v>482.92</v>
      </c>
      <c r="C141" s="223" t="s">
        <v>114</v>
      </c>
      <c r="D141" s="216" t="s">
        <v>205</v>
      </c>
    </row>
    <row r="142" spans="1:4" s="119" customFormat="1" ht="12.6" customHeight="1" x14ac:dyDescent="0.2">
      <c r="A142" s="221">
        <v>43154</v>
      </c>
      <c r="B142" s="215">
        <v>25.2</v>
      </c>
      <c r="C142" s="223" t="s">
        <v>162</v>
      </c>
      <c r="D142" s="222" t="s">
        <v>205</v>
      </c>
    </row>
    <row r="143" spans="1:4" s="119" customFormat="1" ht="12.6" customHeight="1" x14ac:dyDescent="0.2">
      <c r="A143" s="219">
        <v>43034</v>
      </c>
      <c r="B143" s="215">
        <v>448.22</v>
      </c>
      <c r="C143" s="223" t="s">
        <v>189</v>
      </c>
      <c r="D143" s="220" t="s">
        <v>205</v>
      </c>
    </row>
    <row r="144" spans="1:4" s="119" customFormat="1" ht="12.6" customHeight="1" x14ac:dyDescent="0.2">
      <c r="A144" s="219">
        <v>43068</v>
      </c>
      <c r="B144" s="215">
        <v>121.74</v>
      </c>
      <c r="C144" s="223" t="s">
        <v>189</v>
      </c>
      <c r="D144" s="220" t="s">
        <v>206</v>
      </c>
    </row>
    <row r="145" spans="1:5" s="119" customFormat="1" ht="12.6" customHeight="1" x14ac:dyDescent="0.2">
      <c r="A145" s="221">
        <v>43091</v>
      </c>
      <c r="B145" s="215">
        <v>674.65</v>
      </c>
      <c r="C145" s="223" t="s">
        <v>155</v>
      </c>
      <c r="D145" s="222" t="s">
        <v>205</v>
      </c>
    </row>
    <row r="146" spans="1:5" s="119" customFormat="1" ht="12.6" customHeight="1" x14ac:dyDescent="0.2">
      <c r="A146" s="219">
        <v>43186</v>
      </c>
      <c r="B146" s="215">
        <v>347.97</v>
      </c>
      <c r="C146" s="223" t="s">
        <v>236</v>
      </c>
      <c r="D146" s="220" t="s">
        <v>205</v>
      </c>
    </row>
    <row r="147" spans="1:5" s="119" customFormat="1" ht="12.6" customHeight="1" x14ac:dyDescent="0.2">
      <c r="A147" s="219">
        <v>43186</v>
      </c>
      <c r="B147" s="215">
        <v>499.02</v>
      </c>
      <c r="C147" s="223" t="s">
        <v>236</v>
      </c>
      <c r="D147" s="220" t="s">
        <v>205</v>
      </c>
    </row>
    <row r="148" spans="1:5" s="119" customFormat="1" ht="12.6" customHeight="1" x14ac:dyDescent="0.2">
      <c r="A148" s="214">
        <v>42926</v>
      </c>
      <c r="B148" s="215">
        <v>43.65</v>
      </c>
      <c r="C148" s="223" t="s">
        <v>111</v>
      </c>
      <c r="D148" s="216" t="s">
        <v>208</v>
      </c>
      <c r="E148" s="236"/>
    </row>
    <row r="149" spans="1:5" s="119" customFormat="1" ht="12.75" hidden="1" customHeight="1" x14ac:dyDescent="0.2">
      <c r="A149" s="219"/>
      <c r="B149" s="215"/>
      <c r="C149" s="223"/>
      <c r="D149" s="220"/>
    </row>
    <row r="150" spans="1:5" s="119" customFormat="1" ht="12.75" hidden="1" customHeight="1" x14ac:dyDescent="0.2">
      <c r="A150" s="219"/>
      <c r="B150" s="215"/>
      <c r="C150" s="223"/>
      <c r="D150" s="220"/>
    </row>
    <row r="151" spans="1:5" s="119" customFormat="1" ht="12.75" hidden="1" customHeight="1" x14ac:dyDescent="0.2">
      <c r="A151" s="219"/>
      <c r="B151" s="215"/>
      <c r="C151" s="223"/>
      <c r="D151" s="220"/>
    </row>
    <row r="152" spans="1:5" s="119" customFormat="1" ht="12.75" hidden="1" customHeight="1" x14ac:dyDescent="0.2">
      <c r="A152" s="219"/>
      <c r="B152" s="215"/>
      <c r="C152" s="223"/>
      <c r="D152" s="220"/>
    </row>
    <row r="153" spans="1:5" s="119" customFormat="1" ht="12.75" hidden="1" customHeight="1" x14ac:dyDescent="0.2">
      <c r="A153" s="219"/>
      <c r="B153" s="215"/>
      <c r="C153" s="223"/>
      <c r="D153" s="220"/>
    </row>
    <row r="154" spans="1:5" s="119" customFormat="1" ht="12.75" hidden="1" customHeight="1" x14ac:dyDescent="0.2">
      <c r="A154" s="219"/>
      <c r="B154" s="215"/>
      <c r="C154" s="223"/>
      <c r="D154" s="220"/>
    </row>
    <row r="155" spans="1:5" s="119" customFormat="1" ht="12.75" hidden="1" customHeight="1" x14ac:dyDescent="0.2">
      <c r="A155" s="219"/>
      <c r="B155" s="215"/>
      <c r="C155" s="223"/>
      <c r="D155" s="220"/>
    </row>
    <row r="156" spans="1:5" s="119" customFormat="1" ht="12.75" hidden="1" customHeight="1" x14ac:dyDescent="0.2">
      <c r="A156" s="219"/>
      <c r="B156" s="215"/>
      <c r="C156" s="223"/>
      <c r="D156" s="220"/>
    </row>
    <row r="157" spans="1:5" s="119" customFormat="1" ht="12.75" hidden="1" customHeight="1" x14ac:dyDescent="0.2">
      <c r="A157" s="217"/>
      <c r="B157" s="215"/>
      <c r="C157" s="223"/>
      <c r="D157" s="218"/>
    </row>
    <row r="158" spans="1:5" s="119" customFormat="1" ht="12.75" hidden="1" customHeight="1" x14ac:dyDescent="0.2">
      <c r="A158" s="219"/>
      <c r="B158" s="215"/>
      <c r="C158" s="223"/>
      <c r="D158" s="220"/>
    </row>
    <row r="159" spans="1:5" s="119" customFormat="1" hidden="1" x14ac:dyDescent="0.2">
      <c r="A159" s="219"/>
      <c r="B159" s="215"/>
      <c r="C159" s="223"/>
      <c r="D159" s="220"/>
    </row>
    <row r="160" spans="1:5" s="119" customFormat="1" hidden="1" x14ac:dyDescent="0.2">
      <c r="A160" s="219"/>
      <c r="B160" s="215"/>
      <c r="C160" s="223"/>
      <c r="D160" s="220"/>
    </row>
    <row r="161" spans="1:5" s="119" customFormat="1" ht="12.6" hidden="1" customHeight="1" x14ac:dyDescent="0.2">
      <c r="A161" s="219"/>
      <c r="B161" s="215"/>
      <c r="C161" s="223"/>
      <c r="D161" s="220"/>
    </row>
    <row r="162" spans="1:5" s="119" customFormat="1" ht="12.6" hidden="1" customHeight="1" x14ac:dyDescent="0.2">
      <c r="A162" s="219"/>
      <c r="B162" s="215"/>
      <c r="C162" s="223"/>
      <c r="D162" s="220"/>
    </row>
    <row r="163" spans="1:5" s="119" customFormat="1" ht="12.6" hidden="1" customHeight="1" x14ac:dyDescent="0.2">
      <c r="A163" s="219"/>
      <c r="B163" s="215"/>
      <c r="C163" s="152"/>
      <c r="D163" s="220"/>
    </row>
    <row r="164" spans="1:5" s="119" customFormat="1" ht="12.6" hidden="1" customHeight="1" x14ac:dyDescent="0.2">
      <c r="A164" s="219"/>
      <c r="B164" s="215"/>
      <c r="C164" s="223"/>
      <c r="D164" s="220"/>
    </row>
    <row r="165" spans="1:5" s="119" customFormat="1" ht="12.6" hidden="1" customHeight="1" x14ac:dyDescent="0.2">
      <c r="A165" s="219"/>
      <c r="B165" s="215"/>
      <c r="C165" s="223"/>
      <c r="D165" s="220"/>
    </row>
    <row r="166" spans="1:5" s="119" customFormat="1" ht="12.6" hidden="1" customHeight="1" x14ac:dyDescent="0.2">
      <c r="A166" s="217"/>
      <c r="B166" s="215"/>
      <c r="C166" s="152"/>
      <c r="D166" s="218"/>
    </row>
    <row r="167" spans="1:5" s="119" customFormat="1" ht="12.6" hidden="1" customHeight="1" x14ac:dyDescent="0.2">
      <c r="A167" s="219"/>
      <c r="B167" s="229"/>
      <c r="C167" s="223"/>
      <c r="D167" s="224"/>
    </row>
    <row r="168" spans="1:5" s="119" customFormat="1" ht="12.75" hidden="1" customHeight="1" x14ac:dyDescent="0.2">
      <c r="A168" s="219"/>
      <c r="B168" s="229"/>
      <c r="C168" s="152"/>
      <c r="D168" s="224"/>
    </row>
    <row r="169" spans="1:5" s="119" customFormat="1" ht="12.75" hidden="1" customHeight="1" x14ac:dyDescent="0.2">
      <c r="A169" s="219"/>
      <c r="B169" s="215"/>
      <c r="C169" s="223"/>
      <c r="D169" s="220"/>
    </row>
    <row r="170" spans="1:5" s="119" customFormat="1" ht="12.75" hidden="1" customHeight="1" x14ac:dyDescent="0.2">
      <c r="A170" s="214"/>
      <c r="B170" s="215"/>
      <c r="C170" s="223"/>
      <c r="D170" s="216"/>
    </row>
    <row r="171" spans="1:5" s="119" customFormat="1" ht="12.6" hidden="1" customHeight="1" x14ac:dyDescent="0.2">
      <c r="A171" s="219"/>
      <c r="B171" s="215"/>
      <c r="C171" s="223"/>
      <c r="D171" s="220"/>
    </row>
    <row r="172" spans="1:5" s="119" customFormat="1" ht="12.6" hidden="1" customHeight="1" x14ac:dyDescent="0.2">
      <c r="A172" s="217"/>
      <c r="B172" s="215"/>
      <c r="C172" s="152"/>
      <c r="D172" s="218"/>
    </row>
    <row r="173" spans="1:5" s="119" customFormat="1" ht="12.6" hidden="1" customHeight="1" x14ac:dyDescent="0.2">
      <c r="E173" s="236"/>
    </row>
    <row r="174" spans="1:5" s="119" customFormat="1" ht="12.6" hidden="1" customHeight="1" x14ac:dyDescent="0.2"/>
    <row r="175" spans="1:5" s="119" customFormat="1" ht="12.6" hidden="1" customHeight="1" x14ac:dyDescent="0.2"/>
    <row r="176" spans="1:5" s="119" customFormat="1" ht="12.6" hidden="1" customHeight="1" x14ac:dyDescent="0.2"/>
    <row r="177" spans="1:4" s="119" customFormat="1" ht="12.6" hidden="1" customHeight="1" x14ac:dyDescent="0.2">
      <c r="A177" s="167"/>
      <c r="B177" s="168"/>
      <c r="C177" s="152"/>
      <c r="D177" s="169"/>
    </row>
    <row r="178" spans="1:4" s="119" customFormat="1" ht="12.6" hidden="1" customHeight="1" x14ac:dyDescent="0.2">
      <c r="A178" s="167"/>
      <c r="B178" s="168"/>
      <c r="C178" s="196"/>
      <c r="D178" s="169"/>
    </row>
    <row r="179" spans="1:4" s="119" customFormat="1" ht="12.6" hidden="1" customHeight="1" x14ac:dyDescent="0.2">
      <c r="A179" s="167"/>
      <c r="B179" s="168"/>
      <c r="C179" s="152"/>
      <c r="D179" s="169"/>
    </row>
    <row r="180" spans="1:4" s="119" customFormat="1" ht="12.6" hidden="1" customHeight="1" x14ac:dyDescent="0.2">
      <c r="A180" s="167"/>
      <c r="B180" s="168"/>
      <c r="C180" s="152"/>
      <c r="D180" s="169"/>
    </row>
    <row r="181" spans="1:4" s="119" customFormat="1" ht="12.6" hidden="1" customHeight="1" x14ac:dyDescent="0.2">
      <c r="A181" s="167"/>
      <c r="B181" s="168"/>
      <c r="C181" s="152"/>
      <c r="D181" s="169"/>
    </row>
    <row r="182" spans="1:4" s="119" customFormat="1" ht="12.6" hidden="1" customHeight="1" x14ac:dyDescent="0.2">
      <c r="A182" s="167"/>
      <c r="B182" s="168"/>
      <c r="C182" s="195"/>
      <c r="D182" s="169"/>
    </row>
    <row r="183" spans="1:4" s="119" customFormat="1" ht="12.6" hidden="1" customHeight="1" x14ac:dyDescent="0.2">
      <c r="A183" s="167"/>
      <c r="B183" s="168"/>
      <c r="C183" s="195"/>
      <c r="D183" s="169"/>
    </row>
    <row r="184" spans="1:4" s="119" customFormat="1" ht="12.6" hidden="1" customHeight="1" x14ac:dyDescent="0.2">
      <c r="A184" s="167"/>
      <c r="B184" s="168"/>
      <c r="C184" s="195"/>
      <c r="D184" s="169"/>
    </row>
    <row r="185" spans="1:4" s="119" customFormat="1" ht="12.6" hidden="1" customHeight="1" x14ac:dyDescent="0.2">
      <c r="A185" s="167"/>
      <c r="B185" s="168"/>
      <c r="C185" s="152"/>
      <c r="D185" s="169"/>
    </row>
    <row r="186" spans="1:4" s="119" customFormat="1" ht="12.6" hidden="1" customHeight="1" x14ac:dyDescent="0.25">
      <c r="A186" s="167"/>
      <c r="B186" s="168"/>
      <c r="C186" s="212"/>
      <c r="D186" s="169"/>
    </row>
    <row r="187" spans="1:4" s="119" customFormat="1" ht="12.6" hidden="1" customHeight="1" x14ac:dyDescent="0.25">
      <c r="A187" s="167"/>
      <c r="B187" s="168"/>
      <c r="C187" s="212"/>
      <c r="D187" s="169"/>
    </row>
    <row r="188" spans="1:4" s="119" customFormat="1" ht="12.6" hidden="1" customHeight="1" x14ac:dyDescent="0.25">
      <c r="A188" s="167"/>
      <c r="B188" s="168"/>
      <c r="C188" s="212"/>
      <c r="D188" s="169"/>
    </row>
    <row r="189" spans="1:4" s="119" customFormat="1" ht="12.6" hidden="1" customHeight="1" x14ac:dyDescent="0.25">
      <c r="A189" s="167"/>
      <c r="B189" s="168"/>
      <c r="C189" s="212"/>
      <c r="D189" s="169"/>
    </row>
    <row r="190" spans="1:4" s="119" customFormat="1" ht="12.6" hidden="1" customHeight="1" x14ac:dyDescent="0.2">
      <c r="A190" s="167"/>
      <c r="B190" s="168"/>
      <c r="C190" s="195"/>
      <c r="D190" s="169"/>
    </row>
    <row r="191" spans="1:4" s="119" customFormat="1" ht="12.6" hidden="1" customHeight="1" x14ac:dyDescent="0.25">
      <c r="A191" s="167"/>
      <c r="B191" s="168"/>
      <c r="C191" s="212"/>
      <c r="D191" s="169"/>
    </row>
    <row r="192" spans="1:4" s="119" customFormat="1" ht="12.6" hidden="1" customHeight="1" x14ac:dyDescent="0.25">
      <c r="A192" s="167"/>
      <c r="B192" s="168"/>
      <c r="C192" s="212"/>
      <c r="D192" s="169"/>
    </row>
    <row r="193" spans="1:4" s="119" customFormat="1" ht="12.6" hidden="1" customHeight="1" x14ac:dyDescent="0.25">
      <c r="A193" s="167"/>
      <c r="B193" s="168"/>
      <c r="C193" s="212"/>
      <c r="D193" s="169"/>
    </row>
    <row r="194" spans="1:4" s="119" customFormat="1" ht="12.6" hidden="1" customHeight="1" x14ac:dyDescent="0.25">
      <c r="A194" s="167"/>
      <c r="B194" s="168"/>
      <c r="C194" s="212"/>
      <c r="D194" s="169"/>
    </row>
    <row r="195" spans="1:4" s="119" customFormat="1" ht="12.6" hidden="1" customHeight="1" x14ac:dyDescent="0.2">
      <c r="A195" s="167"/>
      <c r="B195" s="168"/>
      <c r="C195" s="196"/>
      <c r="D195" s="169"/>
    </row>
    <row r="196" spans="1:4" s="119" customFormat="1" ht="12.6" hidden="1" customHeight="1" x14ac:dyDescent="0.2">
      <c r="A196" s="167"/>
      <c r="B196" s="168"/>
      <c r="C196" s="196"/>
      <c r="D196" s="169"/>
    </row>
    <row r="197" spans="1:4" s="119" customFormat="1" ht="12.6" hidden="1" customHeight="1" x14ac:dyDescent="0.2">
      <c r="A197" s="167"/>
      <c r="B197" s="168"/>
      <c r="C197" s="196"/>
      <c r="D197" s="169"/>
    </row>
    <row r="198" spans="1:4" s="119" customFormat="1" ht="12.6" hidden="1" customHeight="1" x14ac:dyDescent="0.2">
      <c r="A198" s="167"/>
      <c r="B198" s="168"/>
      <c r="C198" s="195"/>
      <c r="D198" s="169"/>
    </row>
    <row r="199" spans="1:4" s="119" customFormat="1" ht="12.6" hidden="1" customHeight="1" x14ac:dyDescent="0.2">
      <c r="A199" s="197"/>
      <c r="B199" s="164"/>
      <c r="C199" s="152"/>
      <c r="D199" s="198"/>
    </row>
    <row r="200" spans="1:4" s="119" customFormat="1" ht="12.6" hidden="1" customHeight="1" x14ac:dyDescent="0.2">
      <c r="A200" s="199"/>
      <c r="B200" s="168"/>
      <c r="C200" s="196"/>
      <c r="D200" s="198"/>
    </row>
    <row r="201" spans="1:4" s="119" customFormat="1" ht="12.6" hidden="1" customHeight="1" x14ac:dyDescent="0.2">
      <c r="A201" s="199"/>
      <c r="B201" s="168"/>
      <c r="C201" s="152"/>
      <c r="D201" s="198"/>
    </row>
    <row r="202" spans="1:4" s="119" customFormat="1" ht="12.6" hidden="1" customHeight="1" x14ac:dyDescent="0.2">
      <c r="A202" s="173"/>
      <c r="B202" s="170"/>
      <c r="C202" s="152"/>
      <c r="D202" s="198"/>
    </row>
    <row r="203" spans="1:4" s="119" customFormat="1" ht="12.6" hidden="1" customHeight="1" x14ac:dyDescent="0.2">
      <c r="A203" s="197"/>
      <c r="B203" s="164"/>
      <c r="C203" s="152"/>
      <c r="D203" s="198"/>
    </row>
    <row r="204" spans="1:4" s="119" customFormat="1" ht="12.6" hidden="1" customHeight="1" x14ac:dyDescent="0.2">
      <c r="A204" s="199"/>
      <c r="B204" s="168"/>
      <c r="C204" s="152"/>
      <c r="D204" s="198"/>
    </row>
    <row r="205" spans="1:4" s="119" customFormat="1" ht="12.6" hidden="1" customHeight="1" x14ac:dyDescent="0.2">
      <c r="A205" s="199"/>
      <c r="B205" s="168"/>
      <c r="C205" s="152"/>
      <c r="D205" s="200"/>
    </row>
    <row r="206" spans="1:4" s="119" customFormat="1" ht="12.6" hidden="1" customHeight="1" x14ac:dyDescent="0.2">
      <c r="A206" s="199"/>
      <c r="B206" s="168"/>
      <c r="C206" s="152"/>
      <c r="D206" s="200"/>
    </row>
    <row r="207" spans="1:4" s="119" customFormat="1" ht="12.6" hidden="1" customHeight="1" x14ac:dyDescent="0.2">
      <c r="A207" s="199"/>
      <c r="B207" s="168"/>
      <c r="C207" s="152"/>
      <c r="D207" s="200"/>
    </row>
    <row r="208" spans="1:4" s="119" customFormat="1" ht="12.6" hidden="1" customHeight="1" x14ac:dyDescent="0.2">
      <c r="A208" s="199"/>
      <c r="B208" s="168"/>
      <c r="C208" s="152"/>
      <c r="D208" s="200"/>
    </row>
    <row r="209" spans="1:4" s="119" customFormat="1" ht="12.6" hidden="1" customHeight="1" x14ac:dyDescent="0.2">
      <c r="A209" s="163"/>
      <c r="B209" s="164"/>
      <c r="C209" s="152"/>
      <c r="D209" s="165"/>
    </row>
    <row r="210" spans="1:4" s="119" customFormat="1" ht="12.6" hidden="1" customHeight="1" x14ac:dyDescent="0.2">
      <c r="A210" s="167"/>
      <c r="B210" s="168"/>
      <c r="C210" s="152"/>
      <c r="D210" s="165"/>
    </row>
    <row r="211" spans="1:4" s="119" customFormat="1" ht="12.6" hidden="1" customHeight="1" x14ac:dyDescent="0.2">
      <c r="A211" s="167"/>
      <c r="B211" s="168"/>
      <c r="C211" s="152"/>
      <c r="D211" s="165"/>
    </row>
    <row r="212" spans="1:4" s="119" customFormat="1" ht="12.6" hidden="1" customHeight="1" x14ac:dyDescent="0.2">
      <c r="A212" s="167"/>
      <c r="B212" s="168"/>
      <c r="C212" s="152"/>
      <c r="D212" s="165"/>
    </row>
    <row r="213" spans="1:4" s="119" customFormat="1" ht="12.6" hidden="1" customHeight="1" x14ac:dyDescent="0.2">
      <c r="A213" s="172"/>
      <c r="B213" s="170"/>
      <c r="C213" s="152"/>
      <c r="D213" s="165"/>
    </row>
    <row r="214" spans="1:4" s="119" customFormat="1" ht="12.6" hidden="1" customHeight="1" x14ac:dyDescent="0.2">
      <c r="A214" s="163"/>
      <c r="B214" s="164"/>
      <c r="C214" s="152"/>
      <c r="D214" s="165"/>
    </row>
    <row r="215" spans="1:4" s="119" customFormat="1" ht="12.6" hidden="1" customHeight="1" x14ac:dyDescent="0.2">
      <c r="A215" s="167"/>
      <c r="B215" s="168"/>
      <c r="C215" s="152"/>
      <c r="D215" s="165"/>
    </row>
    <row r="216" spans="1:4" s="119" customFormat="1" ht="12.6" hidden="1" customHeight="1" x14ac:dyDescent="0.2">
      <c r="A216" s="167"/>
      <c r="B216" s="168"/>
      <c r="C216" s="152"/>
      <c r="D216" s="169"/>
    </row>
    <row r="217" spans="1:4" s="119" customFormat="1" ht="12.6" hidden="1" customHeight="1" x14ac:dyDescent="0.2">
      <c r="A217" s="167"/>
      <c r="B217" s="168"/>
      <c r="C217" s="152"/>
      <c r="D217" s="169"/>
    </row>
    <row r="218" spans="1:4" s="119" customFormat="1" ht="12.6" hidden="1" customHeight="1" x14ac:dyDescent="0.2">
      <c r="A218" s="167"/>
      <c r="B218" s="168"/>
      <c r="C218" s="152"/>
      <c r="D218" s="169"/>
    </row>
    <row r="219" spans="1:4" s="119" customFormat="1" ht="12.6" hidden="1" customHeight="1" x14ac:dyDescent="0.2">
      <c r="A219" s="167"/>
      <c r="B219" s="168"/>
      <c r="C219" s="152"/>
      <c r="D219" s="169"/>
    </row>
    <row r="220" spans="1:4" s="119" customFormat="1" ht="12.6" hidden="1" customHeight="1" x14ac:dyDescent="0.2">
      <c r="A220" s="167"/>
      <c r="B220" s="168"/>
      <c r="C220" s="152"/>
      <c r="D220" s="169"/>
    </row>
    <row r="221" spans="1:4" s="119" customFormat="1" ht="12.6" hidden="1" customHeight="1" x14ac:dyDescent="0.2">
      <c r="A221" s="167"/>
      <c r="B221" s="168"/>
      <c r="C221" s="152"/>
      <c r="D221" s="169"/>
    </row>
    <row r="222" spans="1:4" s="119" customFormat="1" ht="12.6" hidden="1" customHeight="1" x14ac:dyDescent="0.2">
      <c r="A222" s="167"/>
      <c r="B222" s="168"/>
      <c r="C222" s="152"/>
      <c r="D222" s="169"/>
    </row>
    <row r="223" spans="1:4" s="119" customFormat="1" ht="12.6" hidden="1" customHeight="1" x14ac:dyDescent="0.2">
      <c r="A223" s="167"/>
      <c r="B223" s="168"/>
      <c r="C223" s="152"/>
      <c r="D223" s="169"/>
    </row>
    <row r="224" spans="1:4" s="119" customFormat="1" ht="12.6" hidden="1" customHeight="1" x14ac:dyDescent="0.2">
      <c r="A224" s="167"/>
      <c r="B224" s="168"/>
      <c r="C224" s="152"/>
      <c r="D224" s="169"/>
    </row>
    <row r="225" spans="1:4" s="119" customFormat="1" ht="12.6" hidden="1" customHeight="1" x14ac:dyDescent="0.2">
      <c r="A225" s="167"/>
      <c r="B225" s="168"/>
      <c r="C225" s="152"/>
      <c r="D225" s="169"/>
    </row>
    <row r="226" spans="1:4" s="119" customFormat="1" ht="12.6" hidden="1" customHeight="1" x14ac:dyDescent="0.2">
      <c r="A226" s="167"/>
      <c r="B226" s="168"/>
      <c r="C226" s="152"/>
      <c r="D226" s="169"/>
    </row>
    <row r="227" spans="1:4" s="119" customFormat="1" ht="12.6" hidden="1" customHeight="1" x14ac:dyDescent="0.2">
      <c r="A227" s="167"/>
      <c r="B227" s="168"/>
      <c r="C227" s="152"/>
      <c r="D227" s="169"/>
    </row>
    <row r="228" spans="1:4" s="119" customFormat="1" ht="12.6" hidden="1" customHeight="1" x14ac:dyDescent="0.2">
      <c r="A228" s="167"/>
      <c r="B228" s="168"/>
      <c r="C228" s="152"/>
      <c r="D228" s="169"/>
    </row>
    <row r="229" spans="1:4" s="119" customFormat="1" ht="12.6" hidden="1" customHeight="1" x14ac:dyDescent="0.2">
      <c r="A229" s="197"/>
      <c r="B229" s="164"/>
      <c r="C229" s="152"/>
      <c r="D229" s="198"/>
    </row>
    <row r="230" spans="1:4" s="119" customFormat="1" ht="12.6" hidden="1" customHeight="1" x14ac:dyDescent="0.2">
      <c r="A230" s="199"/>
      <c r="B230" s="168"/>
      <c r="C230" s="152"/>
      <c r="D230" s="198"/>
    </row>
    <row r="231" spans="1:4" s="119" customFormat="1" ht="12.6" hidden="1" customHeight="1" x14ac:dyDescent="0.2">
      <c r="A231" s="199"/>
      <c r="B231" s="168"/>
      <c r="C231" s="152"/>
      <c r="D231" s="198"/>
    </row>
    <row r="232" spans="1:4" s="119" customFormat="1" ht="12.6" hidden="1" customHeight="1" x14ac:dyDescent="0.2">
      <c r="A232" s="199"/>
      <c r="B232" s="168"/>
      <c r="C232" s="152"/>
      <c r="D232" s="198"/>
    </row>
    <row r="233" spans="1:4" s="119" customFormat="1" ht="12.6" hidden="1" customHeight="1" x14ac:dyDescent="0.2">
      <c r="A233" s="199"/>
      <c r="B233" s="168"/>
      <c r="C233" s="152"/>
      <c r="D233" s="198"/>
    </row>
    <row r="234" spans="1:4" s="119" customFormat="1" ht="12.6" hidden="1" customHeight="1" x14ac:dyDescent="0.2">
      <c r="A234" s="199"/>
      <c r="B234" s="168"/>
      <c r="C234" s="152"/>
      <c r="D234" s="198"/>
    </row>
    <row r="235" spans="1:4" s="119" customFormat="1" ht="12.6" hidden="1" customHeight="1" x14ac:dyDescent="0.2">
      <c r="A235" s="199"/>
      <c r="B235" s="168"/>
      <c r="C235" s="152"/>
      <c r="D235" s="198"/>
    </row>
    <row r="236" spans="1:4" s="119" customFormat="1" ht="12.6" hidden="1" customHeight="1" x14ac:dyDescent="0.2">
      <c r="A236" s="199"/>
      <c r="B236" s="168"/>
      <c r="C236" s="152"/>
      <c r="D236" s="198"/>
    </row>
    <row r="237" spans="1:4" s="119" customFormat="1" ht="12.6" hidden="1" customHeight="1" x14ac:dyDescent="0.2">
      <c r="A237" s="199"/>
      <c r="B237" s="168"/>
      <c r="C237" s="152"/>
      <c r="D237" s="198"/>
    </row>
    <row r="238" spans="1:4" s="119" customFormat="1" ht="12.6" hidden="1" customHeight="1" x14ac:dyDescent="0.2">
      <c r="A238" s="199"/>
      <c r="B238" s="168"/>
      <c r="C238" s="152"/>
      <c r="D238" s="198"/>
    </row>
    <row r="239" spans="1:4" s="119" customFormat="1" ht="12.6" hidden="1" customHeight="1" x14ac:dyDescent="0.2">
      <c r="A239" s="173"/>
      <c r="B239" s="170"/>
      <c r="C239" s="152"/>
      <c r="D239" s="198"/>
    </row>
    <row r="240" spans="1:4" s="119" customFormat="1" ht="12.6" hidden="1" customHeight="1" x14ac:dyDescent="0.2">
      <c r="A240" s="197"/>
      <c r="B240" s="164"/>
      <c r="C240" s="196"/>
      <c r="D240" s="198"/>
    </row>
    <row r="241" spans="1:6" s="119" customFormat="1" ht="12.6" hidden="1" customHeight="1" x14ac:dyDescent="0.2">
      <c r="A241" s="199"/>
      <c r="B241" s="168"/>
      <c r="C241" s="196"/>
      <c r="D241" s="200"/>
    </row>
    <row r="242" spans="1:6" s="119" customFormat="1" ht="12.6" hidden="1" customHeight="1" x14ac:dyDescent="0.2">
      <c r="A242" s="199"/>
      <c r="B242" s="168"/>
      <c r="C242" s="196"/>
      <c r="D242" s="200"/>
    </row>
    <row r="243" spans="1:6" s="119" customFormat="1" ht="12.6" hidden="1" customHeight="1" x14ac:dyDescent="0.2">
      <c r="A243" s="199"/>
      <c r="B243" s="168"/>
      <c r="C243" s="152"/>
      <c r="D243" s="200"/>
    </row>
    <row r="244" spans="1:6" s="119" customFormat="1" ht="12.6" hidden="1" customHeight="1" x14ac:dyDescent="0.2">
      <c r="A244" s="199"/>
      <c r="B244" s="168"/>
      <c r="C244" s="152"/>
      <c r="D244" s="200"/>
    </row>
    <row r="245" spans="1:6" s="119" customFormat="1" ht="12.6" hidden="1" customHeight="1" x14ac:dyDescent="0.2">
      <c r="A245" s="199"/>
      <c r="B245" s="168"/>
      <c r="C245" s="152"/>
      <c r="D245" s="200"/>
    </row>
    <row r="246" spans="1:6" s="119" customFormat="1" ht="12.6" hidden="1" customHeight="1" x14ac:dyDescent="0.2">
      <c r="A246" s="199"/>
      <c r="B246" s="168"/>
      <c r="C246" s="152"/>
      <c r="D246" s="200"/>
    </row>
    <row r="247" spans="1:6" s="119" customFormat="1" ht="12.6" hidden="1" customHeight="1" x14ac:dyDescent="0.2">
      <c r="A247" s="199"/>
      <c r="B247" s="168"/>
      <c r="C247" s="152"/>
      <c r="D247" s="200"/>
    </row>
    <row r="248" spans="1:6" s="119" customFormat="1" ht="12.6" hidden="1" customHeight="1" x14ac:dyDescent="0.2">
      <c r="A248" s="199"/>
      <c r="B248" s="168"/>
      <c r="C248" s="152"/>
      <c r="D248" s="200"/>
    </row>
    <row r="249" spans="1:6" s="119" customFormat="1" ht="12.6" hidden="1" customHeight="1" x14ac:dyDescent="0.2">
      <c r="A249" s="199"/>
      <c r="B249" s="168"/>
      <c r="C249" s="152"/>
      <c r="D249" s="200"/>
    </row>
    <row r="250" spans="1:6" s="119" customFormat="1" ht="12.6" hidden="1" customHeight="1" x14ac:dyDescent="0.2">
      <c r="A250" s="199"/>
      <c r="B250" s="168"/>
      <c r="C250" s="152"/>
      <c r="D250" s="200"/>
    </row>
    <row r="251" spans="1:6" s="119" customFormat="1" ht="12.6" hidden="1" customHeight="1" x14ac:dyDescent="0.2">
      <c r="A251" s="199"/>
      <c r="B251" s="168"/>
      <c r="C251" s="152"/>
      <c r="D251" s="200"/>
    </row>
    <row r="252" spans="1:6" s="119" customFormat="1" ht="12.6" hidden="1" customHeight="1" x14ac:dyDescent="0.2">
      <c r="A252" s="199"/>
      <c r="B252" s="168"/>
      <c r="C252" s="152"/>
      <c r="D252" s="200"/>
    </row>
    <row r="253" spans="1:6" s="119" customFormat="1" ht="12.6" hidden="1" customHeight="1" x14ac:dyDescent="0.2">
      <c r="A253" s="199"/>
      <c r="B253" s="168"/>
      <c r="C253" s="152"/>
      <c r="D253" s="200"/>
    </row>
    <row r="254" spans="1:6" s="119" customFormat="1" ht="12.6" hidden="1" customHeight="1" x14ac:dyDescent="0.2">
      <c r="A254" s="199"/>
      <c r="B254" s="168"/>
      <c r="C254" s="152"/>
      <c r="D254" s="200"/>
    </row>
    <row r="255" spans="1:6" s="119" customFormat="1" ht="12.6" hidden="1" customHeight="1" x14ac:dyDescent="0.2">
      <c r="A255" s="199"/>
      <c r="B255" s="168"/>
      <c r="C255" s="152"/>
      <c r="D255" s="200"/>
    </row>
    <row r="256" spans="1:6" s="110" customFormat="1" ht="12.75" hidden="1" customHeight="1" x14ac:dyDescent="0.2">
      <c r="A256" s="175"/>
      <c r="B256" s="159"/>
      <c r="C256" s="152"/>
      <c r="D256" s="176"/>
      <c r="F256" s="87"/>
    </row>
    <row r="257" spans="1:4" s="119" customFormat="1" hidden="1" x14ac:dyDescent="0.2">
      <c r="A257" s="163"/>
      <c r="B257" s="164"/>
      <c r="C257" s="152"/>
      <c r="D257" s="201"/>
    </row>
    <row r="258" spans="1:4" s="119" customFormat="1" hidden="1" x14ac:dyDescent="0.2">
      <c r="A258" s="167"/>
      <c r="B258" s="168"/>
      <c r="C258" s="152"/>
      <c r="D258" s="201"/>
    </row>
    <row r="259" spans="1:4" s="119" customFormat="1" hidden="1" x14ac:dyDescent="0.2">
      <c r="A259" s="167"/>
      <c r="B259" s="168"/>
      <c r="C259" s="152"/>
      <c r="D259" s="201"/>
    </row>
    <row r="260" spans="1:4" s="119" customFormat="1" hidden="1" x14ac:dyDescent="0.2">
      <c r="A260" s="167"/>
      <c r="B260" s="168"/>
      <c r="C260" s="152"/>
      <c r="D260" s="201"/>
    </row>
    <row r="261" spans="1:4" s="119" customFormat="1" hidden="1" x14ac:dyDescent="0.2">
      <c r="A261" s="167"/>
      <c r="B261" s="168"/>
      <c r="C261" s="152"/>
      <c r="D261" s="201"/>
    </row>
    <row r="262" spans="1:4" s="119" customFormat="1" hidden="1" x14ac:dyDescent="0.2">
      <c r="A262" s="167"/>
      <c r="B262" s="168"/>
      <c r="C262" s="152"/>
      <c r="D262" s="201"/>
    </row>
    <row r="263" spans="1:4" s="119" customFormat="1" hidden="1" x14ac:dyDescent="0.2">
      <c r="A263" s="167"/>
      <c r="B263" s="168"/>
      <c r="C263" s="152"/>
      <c r="D263" s="201"/>
    </row>
    <row r="264" spans="1:4" s="119" customFormat="1" hidden="1" x14ac:dyDescent="0.2">
      <c r="A264" s="167"/>
      <c r="B264" s="168"/>
      <c r="C264" s="152"/>
      <c r="D264" s="201"/>
    </row>
    <row r="265" spans="1:4" s="119" customFormat="1" hidden="1" x14ac:dyDescent="0.2">
      <c r="A265" s="167"/>
      <c r="B265" s="168"/>
      <c r="C265" s="152"/>
      <c r="D265" s="201"/>
    </row>
    <row r="266" spans="1:4" s="119" customFormat="1" hidden="1" x14ac:dyDescent="0.2">
      <c r="A266" s="167"/>
      <c r="B266" s="168"/>
      <c r="C266" s="152"/>
      <c r="D266" s="201"/>
    </row>
    <row r="267" spans="1:4" s="119" customFormat="1" hidden="1" x14ac:dyDescent="0.2">
      <c r="A267" s="167"/>
      <c r="B267" s="168"/>
      <c r="C267" s="152"/>
      <c r="D267" s="201"/>
    </row>
    <row r="268" spans="1:4" s="119" customFormat="1" hidden="1" x14ac:dyDescent="0.2">
      <c r="A268" s="167"/>
      <c r="B268" s="168"/>
      <c r="C268" s="152"/>
      <c r="D268" s="201"/>
    </row>
    <row r="269" spans="1:4" s="119" customFormat="1" hidden="1" x14ac:dyDescent="0.2">
      <c r="A269" s="167"/>
      <c r="B269" s="168"/>
      <c r="C269" s="152"/>
      <c r="D269" s="201"/>
    </row>
    <row r="270" spans="1:4" s="119" customFormat="1" hidden="1" x14ac:dyDescent="0.2">
      <c r="A270" s="172"/>
      <c r="B270" s="170"/>
      <c r="C270" s="152"/>
      <c r="D270" s="201"/>
    </row>
    <row r="271" spans="1:4" s="119" customFormat="1" hidden="1" x14ac:dyDescent="0.2">
      <c r="A271" s="167"/>
      <c r="B271" s="168"/>
      <c r="C271" s="152"/>
      <c r="D271" s="201"/>
    </row>
    <row r="272" spans="1:4" s="119" customFormat="1" hidden="1" x14ac:dyDescent="0.2">
      <c r="A272" s="167"/>
      <c r="B272" s="168"/>
      <c r="C272" s="152"/>
      <c r="D272" s="201"/>
    </row>
    <row r="273" spans="1:4" s="119" customFormat="1" hidden="1" x14ac:dyDescent="0.2">
      <c r="A273" s="167"/>
      <c r="B273" s="168"/>
      <c r="C273" s="152"/>
      <c r="D273" s="201"/>
    </row>
    <row r="274" spans="1:4" s="119" customFormat="1" hidden="1" x14ac:dyDescent="0.2">
      <c r="A274" s="167"/>
      <c r="B274" s="168"/>
      <c r="C274" s="152"/>
      <c r="D274" s="202"/>
    </row>
    <row r="275" spans="1:4" s="119" customFormat="1" hidden="1" x14ac:dyDescent="0.2">
      <c r="A275" s="167"/>
      <c r="B275" s="168"/>
      <c r="C275" s="152"/>
      <c r="D275" s="202"/>
    </row>
    <row r="276" spans="1:4" s="119" customFormat="1" hidden="1" x14ac:dyDescent="0.2">
      <c r="A276" s="167"/>
      <c r="B276" s="168"/>
      <c r="C276" s="152"/>
      <c r="D276" s="202"/>
    </row>
    <row r="277" spans="1:4" s="119" customFormat="1" hidden="1" x14ac:dyDescent="0.2">
      <c r="A277" s="167"/>
      <c r="B277" s="168"/>
      <c r="C277" s="152"/>
      <c r="D277" s="202"/>
    </row>
    <row r="278" spans="1:4" s="119" customFormat="1" hidden="1" x14ac:dyDescent="0.2">
      <c r="A278" s="167"/>
      <c r="B278" s="168"/>
      <c r="C278" s="152"/>
      <c r="D278" s="202"/>
    </row>
    <row r="279" spans="1:4" s="119" customFormat="1" hidden="1" x14ac:dyDescent="0.2">
      <c r="A279" s="167"/>
      <c r="B279" s="168"/>
      <c r="C279" s="152"/>
      <c r="D279" s="202"/>
    </row>
    <row r="280" spans="1:4" s="119" customFormat="1" hidden="1" x14ac:dyDescent="0.2">
      <c r="A280" s="167"/>
      <c r="B280" s="168"/>
      <c r="C280" s="152"/>
      <c r="D280" s="202"/>
    </row>
    <row r="281" spans="1:4" s="119" customFormat="1" hidden="1" x14ac:dyDescent="0.2">
      <c r="A281" s="167"/>
      <c r="B281" s="168"/>
      <c r="C281" s="152"/>
      <c r="D281" s="202"/>
    </row>
    <row r="282" spans="1:4" s="119" customFormat="1" hidden="1" x14ac:dyDescent="0.2">
      <c r="A282" s="167"/>
      <c r="B282" s="168"/>
      <c r="C282" s="152"/>
      <c r="D282" s="202"/>
    </row>
    <row r="283" spans="1:4" s="119" customFormat="1" hidden="1" x14ac:dyDescent="0.2">
      <c r="A283" s="167"/>
      <c r="B283" s="168"/>
      <c r="C283" s="152"/>
      <c r="D283" s="202"/>
    </row>
    <row r="284" spans="1:4" s="119" customFormat="1" hidden="1" x14ac:dyDescent="0.2">
      <c r="A284" s="167"/>
      <c r="B284" s="168"/>
      <c r="C284" s="152"/>
      <c r="D284" s="202"/>
    </row>
    <row r="285" spans="1:4" s="119" customFormat="1" hidden="1" x14ac:dyDescent="0.2">
      <c r="A285" s="167"/>
      <c r="B285" s="168"/>
      <c r="C285" s="152"/>
      <c r="D285" s="202"/>
    </row>
    <row r="286" spans="1:4" s="119" customFormat="1" hidden="1" x14ac:dyDescent="0.2">
      <c r="A286" s="167"/>
      <c r="B286" s="168"/>
      <c r="C286" s="152"/>
      <c r="D286" s="202"/>
    </row>
    <row r="287" spans="1:4" s="119" customFormat="1" hidden="1" x14ac:dyDescent="0.2">
      <c r="A287" s="167"/>
      <c r="B287" s="168"/>
      <c r="C287" s="152"/>
      <c r="D287" s="202"/>
    </row>
    <row r="288" spans="1:4" s="119" customFormat="1" hidden="1" x14ac:dyDescent="0.2">
      <c r="A288" s="167"/>
      <c r="B288" s="168"/>
      <c r="C288" s="152"/>
      <c r="D288" s="202"/>
    </row>
    <row r="289" spans="1:4" s="119" customFormat="1" hidden="1" x14ac:dyDescent="0.2">
      <c r="A289" s="167"/>
      <c r="B289" s="168"/>
      <c r="C289" s="152"/>
      <c r="D289" s="202"/>
    </row>
    <row r="290" spans="1:4" s="119" customFormat="1" hidden="1" x14ac:dyDescent="0.2">
      <c r="A290" s="167"/>
      <c r="B290" s="168"/>
      <c r="C290" s="152"/>
      <c r="D290" s="202"/>
    </row>
    <row r="291" spans="1:4" s="119" customFormat="1" hidden="1" x14ac:dyDescent="0.2">
      <c r="A291" s="167"/>
      <c r="B291" s="168"/>
      <c r="C291" s="152"/>
      <c r="D291" s="202"/>
    </row>
    <row r="292" spans="1:4" s="119" customFormat="1" hidden="1" x14ac:dyDescent="0.2">
      <c r="A292" s="167"/>
      <c r="B292" s="168"/>
      <c r="C292" s="152"/>
      <c r="D292" s="202"/>
    </row>
    <row r="293" spans="1:4" s="119" customFormat="1" hidden="1" x14ac:dyDescent="0.2">
      <c r="A293" s="167"/>
      <c r="B293" s="168"/>
      <c r="C293" s="152"/>
      <c r="D293" s="202"/>
    </row>
    <row r="294" spans="1:4" s="119" customFormat="1" hidden="1" x14ac:dyDescent="0.2">
      <c r="A294" s="167"/>
      <c r="B294" s="168"/>
      <c r="C294" s="152"/>
      <c r="D294" s="202"/>
    </row>
    <row r="295" spans="1:4" s="119" customFormat="1" hidden="1" x14ac:dyDescent="0.2">
      <c r="A295" s="167"/>
      <c r="B295" s="168"/>
      <c r="C295" s="152"/>
      <c r="D295" s="202"/>
    </row>
    <row r="296" spans="1:4" s="119" customFormat="1" hidden="1" x14ac:dyDescent="0.2">
      <c r="A296" s="167"/>
      <c r="B296" s="168"/>
      <c r="C296" s="152"/>
      <c r="D296" s="202"/>
    </row>
    <row r="297" spans="1:4" s="119" customFormat="1" hidden="1" x14ac:dyDescent="0.2">
      <c r="A297" s="167"/>
      <c r="B297" s="168"/>
      <c r="C297" s="152"/>
      <c r="D297" s="202"/>
    </row>
    <row r="298" spans="1:4" s="119" customFormat="1" hidden="1" x14ac:dyDescent="0.2">
      <c r="A298" s="167"/>
      <c r="B298" s="168"/>
      <c r="C298" s="152"/>
      <c r="D298" s="202"/>
    </row>
    <row r="299" spans="1:4" s="119" customFormat="1" hidden="1" x14ac:dyDescent="0.2">
      <c r="A299" s="167"/>
      <c r="B299" s="168"/>
      <c r="C299" s="152"/>
      <c r="D299" s="202"/>
    </row>
    <row r="300" spans="1:4" s="119" customFormat="1" hidden="1" x14ac:dyDescent="0.2">
      <c r="A300" s="167"/>
      <c r="B300" s="168"/>
      <c r="C300" s="152"/>
      <c r="D300" s="202"/>
    </row>
    <row r="301" spans="1:4" s="119" customFormat="1" hidden="1" x14ac:dyDescent="0.2">
      <c r="A301" s="167"/>
      <c r="B301" s="168"/>
      <c r="C301" s="152"/>
      <c r="D301" s="202"/>
    </row>
    <row r="302" spans="1:4" s="119" customFormat="1" hidden="1" x14ac:dyDescent="0.2">
      <c r="A302" s="167"/>
      <c r="B302" s="168"/>
      <c r="C302" s="152"/>
      <c r="D302" s="202"/>
    </row>
    <row r="303" spans="1:4" s="119" customFormat="1" hidden="1" x14ac:dyDescent="0.2">
      <c r="A303" s="167"/>
      <c r="B303" s="168"/>
      <c r="C303" s="152"/>
      <c r="D303" s="202"/>
    </row>
    <row r="304" spans="1:4" s="119" customFormat="1" hidden="1" x14ac:dyDescent="0.2">
      <c r="A304" s="167"/>
      <c r="B304" s="168"/>
      <c r="C304" s="152"/>
      <c r="D304" s="202"/>
    </row>
    <row r="305" spans="1:4" s="119" customFormat="1" hidden="1" x14ac:dyDescent="0.2">
      <c r="A305" s="167"/>
      <c r="B305" s="168"/>
      <c r="C305" s="152"/>
      <c r="D305" s="202"/>
    </row>
    <row r="306" spans="1:4" s="119" customFormat="1" hidden="1" x14ac:dyDescent="0.2">
      <c r="A306" s="167"/>
      <c r="B306" s="168"/>
      <c r="C306" s="152"/>
      <c r="D306" s="202"/>
    </row>
    <row r="307" spans="1:4" s="119" customFormat="1" hidden="1" x14ac:dyDescent="0.2">
      <c r="A307" s="167"/>
      <c r="B307" s="168"/>
      <c r="C307" s="152"/>
      <c r="D307" s="202"/>
    </row>
    <row r="308" spans="1:4" s="119" customFormat="1" hidden="1" x14ac:dyDescent="0.2">
      <c r="A308" s="167"/>
      <c r="B308" s="168"/>
      <c r="C308" s="152"/>
      <c r="D308" s="202"/>
    </row>
    <row r="309" spans="1:4" s="119" customFormat="1" hidden="1" x14ac:dyDescent="0.2">
      <c r="A309" s="167"/>
      <c r="B309" s="168"/>
      <c r="C309" s="152"/>
      <c r="D309" s="202"/>
    </row>
    <row r="310" spans="1:4" s="119" customFormat="1" hidden="1" x14ac:dyDescent="0.2">
      <c r="A310" s="203"/>
      <c r="B310" s="204"/>
      <c r="C310" s="152"/>
      <c r="D310" s="205"/>
    </row>
    <row r="311" spans="1:4" s="119" customFormat="1" hidden="1" x14ac:dyDescent="0.2">
      <c r="A311" s="177"/>
      <c r="B311" s="206"/>
      <c r="C311" s="152"/>
      <c r="D311" s="205"/>
    </row>
    <row r="312" spans="1:4" s="119" customFormat="1" hidden="1" x14ac:dyDescent="0.2">
      <c r="A312" s="177"/>
      <c r="B312" s="206"/>
      <c r="C312" s="152"/>
      <c r="D312" s="205"/>
    </row>
    <row r="313" spans="1:4" s="119" customFormat="1" hidden="1" x14ac:dyDescent="0.2">
      <c r="A313" s="177"/>
      <c r="B313" s="206"/>
      <c r="C313" s="152"/>
      <c r="D313" s="205"/>
    </row>
    <row r="314" spans="1:4" s="119" customFormat="1" hidden="1" x14ac:dyDescent="0.2">
      <c r="A314" s="183"/>
      <c r="B314" s="207"/>
      <c r="C314" s="152"/>
      <c r="D314" s="205"/>
    </row>
    <row r="315" spans="1:4" s="119" customFormat="1" hidden="1" x14ac:dyDescent="0.2">
      <c r="A315" s="203"/>
      <c r="B315" s="164"/>
      <c r="C315" s="152"/>
      <c r="D315" s="205"/>
    </row>
    <row r="316" spans="1:4" s="119" customFormat="1" hidden="1" x14ac:dyDescent="0.2">
      <c r="A316" s="177"/>
      <c r="B316" s="168"/>
      <c r="C316" s="152"/>
      <c r="D316" s="178"/>
    </row>
    <row r="317" spans="1:4" s="119" customFormat="1" hidden="1" x14ac:dyDescent="0.2">
      <c r="A317" s="177"/>
      <c r="B317" s="168"/>
      <c r="C317" s="152"/>
      <c r="D317" s="178"/>
    </row>
    <row r="318" spans="1:4" s="119" customFormat="1" hidden="1" x14ac:dyDescent="0.2">
      <c r="A318" s="177"/>
      <c r="B318" s="168"/>
      <c r="C318" s="152"/>
      <c r="D318" s="178"/>
    </row>
    <row r="319" spans="1:4" s="119" customFormat="1" hidden="1" x14ac:dyDescent="0.2">
      <c r="A319" s="177"/>
      <c r="B319" s="168"/>
      <c r="C319" s="152"/>
      <c r="D319" s="178"/>
    </row>
    <row r="320" spans="1:4" s="119" customFormat="1" hidden="1" x14ac:dyDescent="0.2">
      <c r="A320" s="177"/>
      <c r="B320" s="168"/>
      <c r="C320" s="152"/>
      <c r="D320" s="178"/>
    </row>
    <row r="321" spans="1:4" s="119" customFormat="1" hidden="1" x14ac:dyDescent="0.2">
      <c r="A321" s="177"/>
      <c r="B321" s="168"/>
      <c r="C321" s="152"/>
      <c r="D321" s="178"/>
    </row>
    <row r="322" spans="1:4" s="119" customFormat="1" hidden="1" x14ac:dyDescent="0.2">
      <c r="A322" s="177"/>
      <c r="B322" s="168"/>
      <c r="C322" s="152"/>
      <c r="D322" s="178"/>
    </row>
    <row r="323" spans="1:4" s="119" customFormat="1" hidden="1" x14ac:dyDescent="0.2">
      <c r="A323" s="177"/>
      <c r="B323" s="168"/>
      <c r="C323" s="152"/>
      <c r="D323" s="178"/>
    </row>
    <row r="324" spans="1:4" s="119" customFormat="1" hidden="1" x14ac:dyDescent="0.2">
      <c r="A324" s="177"/>
      <c r="B324" s="168"/>
      <c r="C324" s="152"/>
      <c r="D324" s="178"/>
    </row>
    <row r="325" spans="1:4" s="119" customFormat="1" hidden="1" x14ac:dyDescent="0.2">
      <c r="A325" s="177"/>
      <c r="B325" s="168"/>
      <c r="C325" s="152"/>
      <c r="D325" s="178"/>
    </row>
    <row r="326" spans="1:4" s="119" customFormat="1" hidden="1" x14ac:dyDescent="0.2">
      <c r="A326" s="177"/>
      <c r="B326" s="168"/>
      <c r="C326" s="152"/>
      <c r="D326" s="178"/>
    </row>
    <row r="327" spans="1:4" s="119" customFormat="1" hidden="1" x14ac:dyDescent="0.2">
      <c r="A327" s="177"/>
      <c r="B327" s="168"/>
      <c r="C327" s="152"/>
      <c r="D327" s="178"/>
    </row>
    <row r="328" spans="1:4" s="119" customFormat="1" hidden="1" x14ac:dyDescent="0.2">
      <c r="A328" s="177"/>
      <c r="B328" s="168"/>
      <c r="C328" s="152"/>
      <c r="D328" s="178"/>
    </row>
    <row r="329" spans="1:4" s="119" customFormat="1" hidden="1" x14ac:dyDescent="0.2">
      <c r="A329" s="177"/>
      <c r="B329" s="168"/>
      <c r="C329" s="152"/>
      <c r="D329" s="178"/>
    </row>
    <row r="330" spans="1:4" s="119" customFormat="1" hidden="1" x14ac:dyDescent="0.2">
      <c r="A330" s="177"/>
      <c r="B330" s="168"/>
      <c r="C330" s="152"/>
      <c r="D330" s="178"/>
    </row>
    <row r="331" spans="1:4" s="119" customFormat="1" hidden="1" x14ac:dyDescent="0.2">
      <c r="A331" s="177"/>
      <c r="B331" s="168"/>
      <c r="C331" s="152"/>
      <c r="D331" s="178"/>
    </row>
    <row r="332" spans="1:4" s="119" customFormat="1" hidden="1" x14ac:dyDescent="0.2">
      <c r="A332" s="177"/>
      <c r="B332" s="168"/>
      <c r="C332" s="152"/>
      <c r="D332" s="178"/>
    </row>
    <row r="333" spans="1:4" s="119" customFormat="1" hidden="1" x14ac:dyDescent="0.2">
      <c r="A333" s="163"/>
      <c r="B333" s="164"/>
      <c r="C333" s="152"/>
      <c r="D333" s="178"/>
    </row>
    <row r="334" spans="1:4" s="119" customFormat="1" ht="12.6" hidden="1" customHeight="1" x14ac:dyDescent="0.2">
      <c r="A334" s="167"/>
      <c r="B334" s="168"/>
      <c r="C334" s="152"/>
      <c r="D334" s="178"/>
    </row>
    <row r="335" spans="1:4" s="119" customFormat="1" ht="12.6" hidden="1" customHeight="1" x14ac:dyDescent="0.2">
      <c r="A335" s="167"/>
      <c r="B335" s="168"/>
      <c r="C335" s="152"/>
      <c r="D335" s="178"/>
    </row>
    <row r="336" spans="1:4" s="119" customFormat="1" ht="12.6" hidden="1" customHeight="1" x14ac:dyDescent="0.2">
      <c r="A336" s="167"/>
      <c r="B336" s="168"/>
      <c r="C336" s="152"/>
      <c r="D336" s="178"/>
    </row>
    <row r="337" spans="1:4" s="119" customFormat="1" ht="12.6" hidden="1" customHeight="1" x14ac:dyDescent="0.2">
      <c r="A337" s="167"/>
      <c r="B337" s="168"/>
      <c r="C337" s="152"/>
      <c r="D337" s="178"/>
    </row>
    <row r="338" spans="1:4" s="119" customFormat="1" ht="12.6" hidden="1" customHeight="1" x14ac:dyDescent="0.2">
      <c r="A338" s="167"/>
      <c r="B338" s="168"/>
      <c r="C338" s="152"/>
      <c r="D338" s="178"/>
    </row>
    <row r="339" spans="1:4" s="119" customFormat="1" ht="12.6" hidden="1" customHeight="1" x14ac:dyDescent="0.2">
      <c r="A339" s="167"/>
      <c r="B339" s="168"/>
      <c r="C339" s="152"/>
      <c r="D339" s="178"/>
    </row>
    <row r="340" spans="1:4" s="119" customFormat="1" ht="12.6" hidden="1" customHeight="1" x14ac:dyDescent="0.2">
      <c r="A340" s="167"/>
      <c r="B340" s="168"/>
      <c r="C340" s="152"/>
      <c r="D340" s="178"/>
    </row>
    <row r="341" spans="1:4" s="119" customFormat="1" ht="12.6" hidden="1" customHeight="1" x14ac:dyDescent="0.2">
      <c r="A341" s="167"/>
      <c r="B341" s="168"/>
      <c r="C341" s="152"/>
      <c r="D341" s="178"/>
    </row>
    <row r="342" spans="1:4" s="119" customFormat="1" ht="12.6" hidden="1" customHeight="1" x14ac:dyDescent="0.2">
      <c r="A342" s="172"/>
      <c r="B342" s="170"/>
      <c r="C342" s="152"/>
      <c r="D342" s="178"/>
    </row>
    <row r="343" spans="1:4" s="119" customFormat="1" ht="12.6" hidden="1" customHeight="1" x14ac:dyDescent="0.2">
      <c r="A343" s="167"/>
      <c r="B343" s="168"/>
      <c r="C343" s="152"/>
      <c r="D343" s="178"/>
    </row>
    <row r="344" spans="1:4" s="119" customFormat="1" ht="12.6" hidden="1" customHeight="1" x14ac:dyDescent="0.2">
      <c r="A344" s="167"/>
      <c r="B344" s="168"/>
      <c r="C344" s="152"/>
      <c r="D344" s="178"/>
    </row>
    <row r="345" spans="1:4" s="119" customFormat="1" ht="12.6" hidden="1" customHeight="1" x14ac:dyDescent="0.2">
      <c r="A345" s="167"/>
      <c r="B345" s="168"/>
      <c r="C345" s="152"/>
      <c r="D345" s="178"/>
    </row>
    <row r="346" spans="1:4" s="119" customFormat="1" ht="12.6" hidden="1" customHeight="1" x14ac:dyDescent="0.2">
      <c r="A346" s="167"/>
      <c r="B346" s="168"/>
      <c r="C346" s="152"/>
      <c r="D346" s="178"/>
    </row>
    <row r="347" spans="1:4" s="119" customFormat="1" ht="12.6" hidden="1" customHeight="1" x14ac:dyDescent="0.2">
      <c r="A347" s="167"/>
      <c r="B347" s="168"/>
      <c r="C347" s="152"/>
      <c r="D347" s="178"/>
    </row>
    <row r="348" spans="1:4" s="119" customFormat="1" ht="12.6" hidden="1" customHeight="1" x14ac:dyDescent="0.2">
      <c r="A348" s="167"/>
      <c r="B348" s="168"/>
      <c r="C348" s="152"/>
      <c r="D348" s="178"/>
    </row>
    <row r="349" spans="1:4" s="119" customFormat="1" ht="12.6" hidden="1" customHeight="1" x14ac:dyDescent="0.2">
      <c r="A349" s="167"/>
      <c r="B349" s="168"/>
      <c r="C349" s="152"/>
      <c r="D349" s="178"/>
    </row>
    <row r="350" spans="1:4" s="119" customFormat="1" ht="12.6" hidden="1" customHeight="1" x14ac:dyDescent="0.2">
      <c r="A350" s="167"/>
      <c r="B350" s="168"/>
      <c r="C350" s="152"/>
      <c r="D350" s="178"/>
    </row>
    <row r="351" spans="1:4" s="119" customFormat="1" ht="12.6" hidden="1" customHeight="1" x14ac:dyDescent="0.2">
      <c r="A351" s="167"/>
      <c r="B351" s="168"/>
      <c r="C351" s="152"/>
      <c r="D351" s="178"/>
    </row>
    <row r="352" spans="1:4" s="119" customFormat="1" ht="12.6" hidden="1" customHeight="1" x14ac:dyDescent="0.2">
      <c r="A352" s="167"/>
      <c r="B352" s="168"/>
      <c r="C352" s="152"/>
      <c r="D352" s="178"/>
    </row>
    <row r="353" spans="1:4" s="119" customFormat="1" ht="12.6" hidden="1" customHeight="1" x14ac:dyDescent="0.2">
      <c r="A353" s="167"/>
      <c r="B353" s="168"/>
      <c r="C353" s="152"/>
      <c r="D353" s="178"/>
    </row>
    <row r="354" spans="1:4" s="119" customFormat="1" ht="12.6" hidden="1" customHeight="1" x14ac:dyDescent="0.2">
      <c r="A354" s="167"/>
      <c r="B354" s="181"/>
      <c r="C354" s="152"/>
      <c r="D354" s="169"/>
    </row>
    <row r="355" spans="1:4" s="119" customFormat="1" ht="12.6" hidden="1" customHeight="1" x14ac:dyDescent="0.2">
      <c r="A355" s="167"/>
      <c r="B355" s="181"/>
      <c r="C355" s="152"/>
      <c r="D355" s="169"/>
    </row>
    <row r="356" spans="1:4" s="119" customFormat="1" ht="12.6" hidden="1" customHeight="1" x14ac:dyDescent="0.2">
      <c r="A356" s="167"/>
      <c r="B356" s="181"/>
      <c r="C356" s="152"/>
      <c r="D356" s="169"/>
    </row>
    <row r="357" spans="1:4" s="119" customFormat="1" ht="12.6" hidden="1" customHeight="1" x14ac:dyDescent="0.2">
      <c r="A357" s="167"/>
      <c r="B357" s="181"/>
      <c r="C357" s="152"/>
      <c r="D357" s="169"/>
    </row>
    <row r="358" spans="1:4" s="119" customFormat="1" ht="12.6" hidden="1" customHeight="1" x14ac:dyDescent="0.2">
      <c r="A358" s="163"/>
      <c r="B358" s="179"/>
      <c r="C358" s="152"/>
      <c r="D358" s="165"/>
    </row>
    <row r="359" spans="1:4" s="119" customFormat="1" ht="12.6" hidden="1" customHeight="1" x14ac:dyDescent="0.2">
      <c r="A359" s="167"/>
      <c r="B359" s="181"/>
      <c r="C359" s="152"/>
      <c r="D359" s="165"/>
    </row>
    <row r="360" spans="1:4" s="119" customFormat="1" ht="12.6" hidden="1" customHeight="1" x14ac:dyDescent="0.2">
      <c r="A360" s="167"/>
      <c r="B360" s="181"/>
      <c r="C360" s="152"/>
      <c r="D360" s="165"/>
    </row>
    <row r="361" spans="1:4" s="119" customFormat="1" ht="12.6" hidden="1" customHeight="1" x14ac:dyDescent="0.2">
      <c r="A361" s="167"/>
      <c r="B361" s="181"/>
      <c r="C361" s="152"/>
      <c r="D361" s="165"/>
    </row>
    <row r="362" spans="1:4" s="119" customFormat="1" ht="12.6" hidden="1" customHeight="1" x14ac:dyDescent="0.2">
      <c r="A362" s="167"/>
      <c r="B362" s="181"/>
      <c r="C362" s="152"/>
      <c r="D362" s="165"/>
    </row>
    <row r="363" spans="1:4" s="119" customFormat="1" ht="12.6" hidden="1" customHeight="1" x14ac:dyDescent="0.2">
      <c r="A363" s="167"/>
      <c r="B363" s="181"/>
      <c r="C363" s="152"/>
      <c r="D363" s="165"/>
    </row>
    <row r="364" spans="1:4" s="119" customFormat="1" ht="12.6" hidden="1" customHeight="1" x14ac:dyDescent="0.2">
      <c r="A364" s="167"/>
      <c r="B364" s="181"/>
      <c r="C364" s="152"/>
      <c r="D364" s="165"/>
    </row>
    <row r="365" spans="1:4" s="119" customFormat="1" ht="12.6" hidden="1" customHeight="1" x14ac:dyDescent="0.2">
      <c r="A365" s="167"/>
      <c r="B365" s="181"/>
      <c r="C365" s="152"/>
      <c r="D365" s="165"/>
    </row>
    <row r="366" spans="1:4" s="119" customFormat="1" ht="12.6" hidden="1" customHeight="1" x14ac:dyDescent="0.2">
      <c r="A366" s="167"/>
      <c r="B366" s="181"/>
      <c r="C366" s="154"/>
      <c r="D366" s="165"/>
    </row>
    <row r="367" spans="1:4" s="119" customFormat="1" ht="12.6" hidden="1" customHeight="1" x14ac:dyDescent="0.2">
      <c r="A367" s="172"/>
      <c r="B367" s="182"/>
      <c r="C367" s="154"/>
      <c r="D367" s="165"/>
    </row>
    <row r="368" spans="1:4" s="119" customFormat="1" ht="12.6" hidden="1" customHeight="1" x14ac:dyDescent="0.2">
      <c r="A368" s="167"/>
      <c r="B368" s="181"/>
      <c r="C368" s="151"/>
      <c r="D368" s="169"/>
    </row>
    <row r="369" spans="1:4" s="119" customFormat="1" ht="12.6" hidden="1" customHeight="1" x14ac:dyDescent="0.2">
      <c r="A369" s="167"/>
      <c r="B369" s="181"/>
      <c r="C369" s="154"/>
      <c r="D369" s="169"/>
    </row>
    <row r="370" spans="1:4" s="119" customFormat="1" ht="12.6" hidden="1" customHeight="1" x14ac:dyDescent="0.2">
      <c r="A370" s="167"/>
      <c r="B370" s="181"/>
      <c r="C370" s="208"/>
      <c r="D370" s="169"/>
    </row>
    <row r="371" spans="1:4" s="119" customFormat="1" ht="12.6" hidden="1" customHeight="1" x14ac:dyDescent="0.2">
      <c r="A371" s="167"/>
      <c r="B371" s="181"/>
      <c r="C371" s="154"/>
      <c r="D371" s="169"/>
    </row>
    <row r="372" spans="1:4" s="119" customFormat="1" ht="12.6" hidden="1" customHeight="1" x14ac:dyDescent="0.2">
      <c r="A372" s="167"/>
      <c r="B372" s="181"/>
      <c r="C372" s="154"/>
      <c r="D372" s="169"/>
    </row>
    <row r="373" spans="1:4" s="119" customFormat="1" ht="12.6" hidden="1" customHeight="1" x14ac:dyDescent="0.2">
      <c r="A373" s="167"/>
      <c r="B373" s="181"/>
      <c r="C373" s="152"/>
      <c r="D373" s="169"/>
    </row>
    <row r="374" spans="1:4" s="119" customFormat="1" ht="12.6" hidden="1" customHeight="1" x14ac:dyDescent="0.2">
      <c r="A374" s="167"/>
      <c r="B374" s="181"/>
      <c r="C374" s="152"/>
      <c r="D374" s="169"/>
    </row>
    <row r="375" spans="1:4" s="119" customFormat="1" ht="12.6" hidden="1" customHeight="1" x14ac:dyDescent="0.2">
      <c r="A375" s="167"/>
      <c r="B375" s="181"/>
      <c r="C375" s="152"/>
      <c r="D375" s="169"/>
    </row>
    <row r="376" spans="1:4" s="119" customFormat="1" ht="12.6" hidden="1" customHeight="1" x14ac:dyDescent="0.2">
      <c r="A376" s="167"/>
      <c r="B376" s="181"/>
      <c r="C376" s="152"/>
      <c r="D376" s="169"/>
    </row>
    <row r="377" spans="1:4" s="119" customFormat="1" ht="12.6" hidden="1" customHeight="1" x14ac:dyDescent="0.2">
      <c r="A377" s="167"/>
      <c r="B377" s="181"/>
      <c r="C377" s="152"/>
      <c r="D377" s="169"/>
    </row>
    <row r="378" spans="1:4" s="119" customFormat="1" ht="12.6" hidden="1" customHeight="1" x14ac:dyDescent="0.2">
      <c r="A378" s="167"/>
      <c r="B378" s="181"/>
      <c r="C378" s="152"/>
      <c r="D378" s="169"/>
    </row>
    <row r="379" spans="1:4" s="119" customFormat="1" ht="12.6" hidden="1" customHeight="1" x14ac:dyDescent="0.2">
      <c r="A379" s="167"/>
      <c r="B379" s="181"/>
      <c r="C379" s="152"/>
      <c r="D379" s="169"/>
    </row>
    <row r="380" spans="1:4" s="119" customFormat="1" ht="12.6" hidden="1" customHeight="1" x14ac:dyDescent="0.2">
      <c r="A380" s="167"/>
      <c r="B380" s="181"/>
      <c r="C380" s="152"/>
      <c r="D380" s="169"/>
    </row>
    <row r="381" spans="1:4" s="119" customFormat="1" ht="12.6" hidden="1" customHeight="1" x14ac:dyDescent="0.2">
      <c r="A381" s="167"/>
      <c r="B381" s="181"/>
      <c r="C381" s="152"/>
      <c r="D381" s="169"/>
    </row>
    <row r="382" spans="1:4" s="119" customFormat="1" ht="12.6" hidden="1" customHeight="1" x14ac:dyDescent="0.2">
      <c r="A382" s="167"/>
      <c r="B382" s="181"/>
      <c r="C382" s="152"/>
      <c r="D382" s="169"/>
    </row>
    <row r="383" spans="1:4" s="119" customFormat="1" ht="12.6" hidden="1" customHeight="1" x14ac:dyDescent="0.2">
      <c r="A383" s="167"/>
      <c r="B383" s="181"/>
      <c r="C383" s="152"/>
      <c r="D383" s="169"/>
    </row>
    <row r="384" spans="1:4" s="119" customFormat="1" ht="12.6" hidden="1" customHeight="1" x14ac:dyDescent="0.2">
      <c r="A384" s="167"/>
      <c r="B384" s="181"/>
      <c r="C384" s="152"/>
      <c r="D384" s="169"/>
    </row>
    <row r="385" spans="1:5" s="119" customFormat="1" ht="12.75" hidden="1" customHeight="1" x14ac:dyDescent="0.2">
      <c r="A385" s="167"/>
      <c r="B385" s="181"/>
      <c r="C385" s="152"/>
      <c r="D385" s="169"/>
    </row>
    <row r="386" spans="1:5" s="119" customFormat="1" ht="12.6" hidden="1" customHeight="1" x14ac:dyDescent="0.2">
      <c r="A386" s="172"/>
      <c r="B386" s="182"/>
      <c r="C386" s="154"/>
      <c r="D386" s="169"/>
    </row>
    <row r="387" spans="1:5" s="119" customFormat="1" ht="12.6" hidden="1" customHeight="1" x14ac:dyDescent="0.2">
      <c r="A387" s="192"/>
      <c r="B387" s="193"/>
      <c r="C387" s="152"/>
      <c r="D387" s="194"/>
    </row>
    <row r="388" spans="1:5" s="119" customFormat="1" ht="12.6" hidden="1" customHeight="1" x14ac:dyDescent="0.2">
      <c r="A388" s="192"/>
      <c r="B388" s="193"/>
      <c r="C388" s="152"/>
      <c r="D388" s="194"/>
    </row>
    <row r="389" spans="1:5" s="119" customFormat="1" ht="12.6" hidden="1" customHeight="1" x14ac:dyDescent="0.2">
      <c r="A389" s="192"/>
      <c r="B389" s="193"/>
      <c r="C389" s="152"/>
      <c r="D389" s="194"/>
    </row>
    <row r="390" spans="1:5" s="119" customFormat="1" ht="12.6" hidden="1" customHeight="1" x14ac:dyDescent="0.2">
      <c r="A390" s="192"/>
      <c r="B390" s="193"/>
      <c r="C390" s="152"/>
      <c r="D390" s="194"/>
    </row>
    <row r="391" spans="1:5" s="119" customFormat="1" ht="12.6" hidden="1" customHeight="1" x14ac:dyDescent="0.2">
      <c r="A391" s="192"/>
      <c r="B391" s="193"/>
      <c r="C391" s="152"/>
      <c r="D391" s="194"/>
    </row>
    <row r="392" spans="1:5" s="119" customFormat="1" ht="12.6" hidden="1" customHeight="1" x14ac:dyDescent="0.2">
      <c r="A392" s="192"/>
      <c r="B392" s="193"/>
      <c r="C392" s="152"/>
      <c r="D392" s="194"/>
    </row>
    <row r="393" spans="1:5" s="119" customFormat="1" ht="12.6" hidden="1" customHeight="1" x14ac:dyDescent="0.2">
      <c r="A393" s="192"/>
      <c r="B393" s="193"/>
      <c r="C393" s="151"/>
      <c r="D393" s="194"/>
    </row>
    <row r="394" spans="1:5" s="119" customFormat="1" ht="12.6" hidden="1" customHeight="1" x14ac:dyDescent="0.2">
      <c r="A394" s="192"/>
      <c r="B394" s="193"/>
      <c r="C394" s="151"/>
      <c r="D394" s="194"/>
    </row>
    <row r="395" spans="1:5" s="119" customFormat="1" ht="12.6" hidden="1" customHeight="1" x14ac:dyDescent="0.2">
      <c r="A395" s="188"/>
      <c r="B395" s="186"/>
      <c r="C395" s="151"/>
      <c r="D395" s="153"/>
      <c r="E395" s="209"/>
    </row>
    <row r="396" spans="1:5" s="119" customFormat="1" ht="12.6" hidden="1" customHeight="1" x14ac:dyDescent="0.2">
      <c r="A396" s="188"/>
      <c r="B396" s="186"/>
      <c r="C396" s="151"/>
      <c r="D396" s="153"/>
      <c r="E396" s="209"/>
    </row>
    <row r="397" spans="1:5" s="119" customFormat="1" ht="12.6" hidden="1" customHeight="1" x14ac:dyDescent="0.2">
      <c r="A397" s="188"/>
      <c r="B397" s="186"/>
      <c r="C397" s="151"/>
      <c r="D397" s="153"/>
      <c r="E397" s="209"/>
    </row>
    <row r="398" spans="1:5" s="119" customFormat="1" ht="12.6" hidden="1" customHeight="1" x14ac:dyDescent="0.2">
      <c r="A398" s="188"/>
      <c r="B398" s="186"/>
      <c r="C398" s="151"/>
      <c r="D398" s="153"/>
      <c r="E398" s="209"/>
    </row>
    <row r="399" spans="1:5" s="119" customFormat="1" ht="12.6" hidden="1" customHeight="1" x14ac:dyDescent="0.2">
      <c r="A399" s="188"/>
      <c r="B399" s="186"/>
      <c r="C399" s="151"/>
      <c r="D399" s="153"/>
      <c r="E399" s="209"/>
    </row>
    <row r="400" spans="1:5" s="119" customFormat="1" ht="12.6" hidden="1" customHeight="1" x14ac:dyDescent="0.2">
      <c r="A400" s="188"/>
      <c r="B400" s="186"/>
      <c r="C400" s="151"/>
      <c r="D400" s="153"/>
      <c r="E400" s="209"/>
    </row>
    <row r="401" spans="1:5" s="119" customFormat="1" ht="12.6" hidden="1" customHeight="1" x14ac:dyDescent="0.2">
      <c r="A401" s="188"/>
      <c r="B401" s="186"/>
      <c r="C401" s="151"/>
      <c r="D401" s="153"/>
      <c r="E401" s="209"/>
    </row>
    <row r="402" spans="1:5" s="119" customFormat="1" ht="12.6" hidden="1" customHeight="1" x14ac:dyDescent="0.2">
      <c r="A402" s="188"/>
      <c r="B402" s="186"/>
      <c r="C402" s="151"/>
      <c r="D402" s="153"/>
      <c r="E402" s="209"/>
    </row>
    <row r="403" spans="1:5" s="119" customFormat="1" ht="12.6" hidden="1" customHeight="1" x14ac:dyDescent="0.2">
      <c r="A403" s="188"/>
      <c r="B403" s="186"/>
      <c r="C403" s="151"/>
      <c r="D403" s="153"/>
      <c r="E403" s="209"/>
    </row>
    <row r="404" spans="1:5" s="119" customFormat="1" ht="12.6" hidden="1" customHeight="1" x14ac:dyDescent="0.2">
      <c r="A404" s="188"/>
      <c r="B404" s="186"/>
      <c r="C404" s="151"/>
      <c r="D404" s="153"/>
      <c r="E404" s="209"/>
    </row>
    <row r="405" spans="1:5" s="119" customFormat="1" ht="12.6" hidden="1" customHeight="1" x14ac:dyDescent="0.2">
      <c r="A405" s="188"/>
      <c r="B405" s="186"/>
      <c r="C405" s="151"/>
      <c r="D405" s="153"/>
      <c r="E405" s="209"/>
    </row>
    <row r="406" spans="1:5" s="119" customFormat="1" ht="12.6" hidden="1" customHeight="1" x14ac:dyDescent="0.2">
      <c r="A406" s="188"/>
      <c r="B406" s="186"/>
      <c r="C406" s="151"/>
      <c r="D406" s="153"/>
      <c r="E406" s="209"/>
    </row>
    <row r="407" spans="1:5" s="119" customFormat="1" ht="12.6" hidden="1" customHeight="1" x14ac:dyDescent="0.2">
      <c r="A407" s="188"/>
      <c r="B407" s="186"/>
      <c r="C407" s="151"/>
      <c r="D407" s="153"/>
      <c r="E407" s="209"/>
    </row>
    <row r="408" spans="1:5" s="119" customFormat="1" ht="12.6" hidden="1" customHeight="1" x14ac:dyDescent="0.25">
      <c r="A408" s="188"/>
      <c r="B408" s="186"/>
      <c r="C408" s="150"/>
      <c r="D408" s="210"/>
      <c r="E408" s="209"/>
    </row>
    <row r="409" spans="1:5" s="119" customFormat="1" ht="12.6" hidden="1" customHeight="1" x14ac:dyDescent="0.2">
      <c r="A409" s="116"/>
      <c r="B409" s="129"/>
      <c r="C409" s="117"/>
      <c r="D409" s="118"/>
      <c r="E409" s="117"/>
    </row>
    <row r="410" spans="1:5" s="119" customFormat="1" hidden="1" x14ac:dyDescent="0.2">
      <c r="A410" s="116"/>
      <c r="B410" s="129"/>
      <c r="C410" s="117"/>
      <c r="D410" s="118"/>
      <c r="E410" s="117"/>
    </row>
    <row r="411" spans="1:5" s="119" customFormat="1" hidden="1" x14ac:dyDescent="0.2">
      <c r="A411" s="116"/>
      <c r="B411" s="129"/>
      <c r="C411" s="117"/>
      <c r="D411" s="118"/>
      <c r="E411" s="117"/>
    </row>
    <row r="412" spans="1:5" ht="19.5" customHeight="1" x14ac:dyDescent="0.2">
      <c r="A412" s="52" t="s">
        <v>4</v>
      </c>
      <c r="B412" s="130">
        <f>SUM(B45:B411)</f>
        <v>25169.001000000015</v>
      </c>
      <c r="C412" s="114"/>
      <c r="D412" s="115"/>
      <c r="E412" s="142"/>
    </row>
    <row r="413" spans="1:5" ht="5.25" customHeight="1" x14ac:dyDescent="0.2">
      <c r="A413" s="25"/>
      <c r="B413" s="131"/>
      <c r="C413" s="81"/>
      <c r="D413" s="81"/>
      <c r="E413" s="127"/>
    </row>
    <row r="414" spans="1:5" ht="36" customHeight="1" x14ac:dyDescent="0.2">
      <c r="A414" s="257" t="s">
        <v>16</v>
      </c>
      <c r="B414" s="258"/>
      <c r="C414" s="258"/>
      <c r="D414" s="112"/>
      <c r="E414" s="144"/>
    </row>
    <row r="415" spans="1:5" ht="25.5" customHeight="1" x14ac:dyDescent="0.2">
      <c r="A415" s="18" t="s">
        <v>0</v>
      </c>
      <c r="B415" s="128" t="s">
        <v>31</v>
      </c>
      <c r="C415" s="2" t="s">
        <v>66</v>
      </c>
      <c r="D415" s="9" t="s">
        <v>11</v>
      </c>
      <c r="E415" s="3"/>
    </row>
    <row r="416" spans="1:5" s="119" customFormat="1" ht="15.75" hidden="1" customHeight="1" x14ac:dyDescent="0.2">
      <c r="A416" s="116"/>
      <c r="B416" s="129"/>
      <c r="C416" s="117"/>
      <c r="D416" s="118"/>
      <c r="E416" s="117"/>
    </row>
    <row r="417" spans="1:12" s="119" customFormat="1" ht="12.75" customHeight="1" x14ac:dyDescent="0.2">
      <c r="A417" s="167">
        <v>42977</v>
      </c>
      <c r="B417" s="168">
        <v>15.74</v>
      </c>
      <c r="C417" s="169" t="s">
        <v>115</v>
      </c>
      <c r="D417" s="152" t="s">
        <v>177</v>
      </c>
      <c r="E417" s="151"/>
      <c r="J417" s="120"/>
      <c r="K417" s="120"/>
      <c r="L417" s="120"/>
    </row>
    <row r="418" spans="1:12" s="119" customFormat="1" ht="12.75" customHeight="1" x14ac:dyDescent="0.2">
      <c r="A418" s="167">
        <v>42977</v>
      </c>
      <c r="B418" s="168">
        <v>43.57</v>
      </c>
      <c r="C418" s="152" t="s">
        <v>117</v>
      </c>
      <c r="D418" s="152" t="s">
        <v>177</v>
      </c>
    </row>
    <row r="419" spans="1:12" s="119" customFormat="1" ht="12.75" customHeight="1" x14ac:dyDescent="0.2">
      <c r="A419" s="167">
        <v>42977</v>
      </c>
      <c r="B419" s="168">
        <v>26.17</v>
      </c>
      <c r="C419" s="152" t="s">
        <v>118</v>
      </c>
      <c r="D419" s="152" t="s">
        <v>177</v>
      </c>
    </row>
    <row r="420" spans="1:12" s="119" customFormat="1" ht="12.75" customHeight="1" x14ac:dyDescent="0.2">
      <c r="A420" s="167">
        <v>42977</v>
      </c>
      <c r="B420" s="168">
        <v>14.7</v>
      </c>
      <c r="C420" s="152" t="s">
        <v>119</v>
      </c>
      <c r="D420" s="152" t="s">
        <v>177</v>
      </c>
    </row>
    <row r="421" spans="1:12" s="119" customFormat="1" ht="12.75" customHeight="1" x14ac:dyDescent="0.2">
      <c r="A421" s="167">
        <v>42977</v>
      </c>
      <c r="B421" s="168">
        <v>35.479999999999997</v>
      </c>
      <c r="C421" s="152" t="s">
        <v>120</v>
      </c>
      <c r="D421" s="152" t="s">
        <v>177</v>
      </c>
    </row>
    <row r="422" spans="1:12" s="119" customFormat="1" ht="12.75" customHeight="1" x14ac:dyDescent="0.2">
      <c r="A422" s="167">
        <v>42977</v>
      </c>
      <c r="B422" s="168">
        <v>20.87</v>
      </c>
      <c r="C422" s="152" t="s">
        <v>246</v>
      </c>
      <c r="D422" s="152" t="s">
        <v>177</v>
      </c>
    </row>
    <row r="423" spans="1:12" s="119" customFormat="1" ht="12.75" customHeight="1" x14ac:dyDescent="0.2">
      <c r="A423" s="167">
        <v>42977</v>
      </c>
      <c r="B423" s="168">
        <v>17.57</v>
      </c>
      <c r="C423" s="152" t="s">
        <v>244</v>
      </c>
      <c r="D423" s="169" t="s">
        <v>177</v>
      </c>
    </row>
    <row r="424" spans="1:12" s="119" customFormat="1" x14ac:dyDescent="0.2">
      <c r="A424" s="167">
        <v>42977</v>
      </c>
      <c r="B424" s="168">
        <v>27.04</v>
      </c>
      <c r="C424" s="152" t="s">
        <v>121</v>
      </c>
      <c r="D424" s="169" t="s">
        <v>177</v>
      </c>
    </row>
    <row r="425" spans="1:12" s="119" customFormat="1" x14ac:dyDescent="0.2">
      <c r="A425" s="167">
        <v>42977</v>
      </c>
      <c r="B425" s="168">
        <v>32</v>
      </c>
      <c r="C425" s="152" t="s">
        <v>197</v>
      </c>
      <c r="D425" s="169" t="s">
        <v>177</v>
      </c>
    </row>
    <row r="426" spans="1:12" s="110" customFormat="1" x14ac:dyDescent="0.2">
      <c r="A426" s="167">
        <v>42977</v>
      </c>
      <c r="B426" s="168">
        <v>32</v>
      </c>
      <c r="C426" s="152" t="s">
        <v>123</v>
      </c>
      <c r="D426" s="169" t="s">
        <v>177</v>
      </c>
      <c r="F426" s="123"/>
    </row>
    <row r="427" spans="1:12" s="119" customFormat="1" ht="12.6" customHeight="1" x14ac:dyDescent="0.2">
      <c r="A427" s="172">
        <v>43039</v>
      </c>
      <c r="B427" s="170">
        <v>47.22</v>
      </c>
      <c r="C427" s="151" t="s">
        <v>140</v>
      </c>
      <c r="D427" s="169" t="s">
        <v>177</v>
      </c>
    </row>
    <row r="428" spans="1:12" s="119" customFormat="1" ht="12.6" customHeight="1" x14ac:dyDescent="0.2">
      <c r="A428" s="167">
        <v>43039</v>
      </c>
      <c r="B428" s="168">
        <v>78.260000000000005</v>
      </c>
      <c r="C428" s="152" t="s">
        <v>249</v>
      </c>
      <c r="D428" s="169" t="s">
        <v>250</v>
      </c>
    </row>
    <row r="429" spans="1:12" s="119" customFormat="1" ht="12.6" customHeight="1" x14ac:dyDescent="0.2">
      <c r="A429" s="167">
        <v>43039</v>
      </c>
      <c r="B429" s="168">
        <v>17.48</v>
      </c>
      <c r="C429" s="228" t="s">
        <v>142</v>
      </c>
      <c r="D429" s="169" t="s">
        <v>177</v>
      </c>
    </row>
    <row r="430" spans="1:12" s="119" customFormat="1" ht="12.6" customHeight="1" x14ac:dyDescent="0.2">
      <c r="A430" s="167">
        <v>43039</v>
      </c>
      <c r="B430" s="168">
        <v>17.739999999999998</v>
      </c>
      <c r="C430" s="228" t="s">
        <v>245</v>
      </c>
      <c r="D430" s="169" t="s">
        <v>177</v>
      </c>
    </row>
    <row r="431" spans="1:12" s="119" customFormat="1" ht="12.6" customHeight="1" x14ac:dyDescent="0.2">
      <c r="A431" s="167">
        <v>43039</v>
      </c>
      <c r="B431" s="168">
        <v>28.52</v>
      </c>
      <c r="C431" s="228" t="s">
        <v>247</v>
      </c>
      <c r="D431" s="169" t="s">
        <v>177</v>
      </c>
    </row>
    <row r="432" spans="1:12" s="119" customFormat="1" ht="12.6" customHeight="1" x14ac:dyDescent="0.2">
      <c r="A432" s="167">
        <v>43039</v>
      </c>
      <c r="B432" s="168">
        <v>22.26</v>
      </c>
      <c r="C432" s="227" t="s">
        <v>248</v>
      </c>
      <c r="D432" s="169" t="s">
        <v>177</v>
      </c>
    </row>
    <row r="433" spans="1:12" s="119" customFormat="1" ht="12.6" customHeight="1" x14ac:dyDescent="0.2">
      <c r="A433" s="167">
        <v>43068</v>
      </c>
      <c r="B433" s="168">
        <v>22.61</v>
      </c>
      <c r="C433" s="152" t="s">
        <v>147</v>
      </c>
      <c r="D433" s="169" t="s">
        <v>177</v>
      </c>
    </row>
    <row r="434" spans="1:12" s="119" customFormat="1" ht="12.75" customHeight="1" x14ac:dyDescent="0.2">
      <c r="A434" s="167">
        <v>43068</v>
      </c>
      <c r="B434" s="168">
        <v>28.09</v>
      </c>
      <c r="C434" s="152" t="s">
        <v>147</v>
      </c>
      <c r="D434" s="169" t="s">
        <v>177</v>
      </c>
      <c r="G434" s="120"/>
      <c r="H434" s="120"/>
      <c r="I434" s="120"/>
      <c r="J434" s="120"/>
      <c r="K434" s="120"/>
      <c r="L434" s="120"/>
    </row>
    <row r="435" spans="1:12" s="119" customFormat="1" ht="12.75" customHeight="1" x14ac:dyDescent="0.2">
      <c r="A435" s="167">
        <v>43068</v>
      </c>
      <c r="B435" s="168">
        <v>37.74</v>
      </c>
      <c r="C435" s="152" t="s">
        <v>148</v>
      </c>
      <c r="D435" s="169" t="s">
        <v>177</v>
      </c>
      <c r="G435" s="120"/>
      <c r="H435" s="120"/>
      <c r="I435" s="120"/>
      <c r="J435" s="120"/>
      <c r="K435" s="120"/>
      <c r="L435" s="120"/>
    </row>
    <row r="436" spans="1:12" s="119" customFormat="1" ht="12.75" customHeight="1" x14ac:dyDescent="0.2">
      <c r="A436" s="167">
        <v>43068</v>
      </c>
      <c r="B436" s="168">
        <v>36.35</v>
      </c>
      <c r="C436" s="152" t="s">
        <v>149</v>
      </c>
      <c r="D436" s="169" t="s">
        <v>177</v>
      </c>
      <c r="G436" s="120"/>
      <c r="H436" s="120"/>
      <c r="I436" s="120"/>
      <c r="J436" s="120"/>
      <c r="K436" s="120"/>
      <c r="L436" s="120"/>
    </row>
    <row r="437" spans="1:12" s="119" customFormat="1" ht="12.6" customHeight="1" x14ac:dyDescent="0.2">
      <c r="A437" s="199">
        <v>43098</v>
      </c>
      <c r="B437" s="168">
        <v>15.65</v>
      </c>
      <c r="C437" s="152" t="s">
        <v>154</v>
      </c>
      <c r="D437" s="169" t="s">
        <v>177</v>
      </c>
    </row>
    <row r="438" spans="1:12" s="119" customFormat="1" ht="12.6" customHeight="1" x14ac:dyDescent="0.2">
      <c r="A438" s="173">
        <v>43098</v>
      </c>
      <c r="B438" s="226">
        <v>28.87</v>
      </c>
      <c r="C438" s="152" t="s">
        <v>267</v>
      </c>
      <c r="D438" s="169" t="s">
        <v>177</v>
      </c>
    </row>
    <row r="439" spans="1:12" s="119" customFormat="1" ht="12.75" customHeight="1" x14ac:dyDescent="0.2">
      <c r="A439" s="175">
        <v>43098</v>
      </c>
      <c r="B439" s="159">
        <v>15.22</v>
      </c>
      <c r="C439" s="152" t="s">
        <v>267</v>
      </c>
      <c r="D439" s="169" t="s">
        <v>177</v>
      </c>
      <c r="G439" s="120"/>
      <c r="H439" s="120"/>
      <c r="I439" s="120"/>
      <c r="J439" s="120"/>
      <c r="K439" s="120"/>
      <c r="L439" s="120"/>
    </row>
    <row r="440" spans="1:12" s="119" customFormat="1" ht="12.75" customHeight="1" x14ac:dyDescent="0.2">
      <c r="A440" s="167">
        <v>43131</v>
      </c>
      <c r="B440" s="168">
        <v>36</v>
      </c>
      <c r="C440" s="152" t="s">
        <v>117</v>
      </c>
      <c r="D440" s="169" t="s">
        <v>177</v>
      </c>
      <c r="G440" s="120"/>
      <c r="H440" s="120"/>
      <c r="I440" s="120"/>
      <c r="J440" s="120"/>
      <c r="K440" s="120"/>
      <c r="L440" s="120"/>
    </row>
    <row r="441" spans="1:12" s="119" customFormat="1" ht="12.75" customHeight="1" x14ac:dyDescent="0.2">
      <c r="A441" s="172">
        <v>43131</v>
      </c>
      <c r="B441" s="170">
        <v>27.65</v>
      </c>
      <c r="C441" s="152" t="s">
        <v>238</v>
      </c>
      <c r="D441" s="169" t="s">
        <v>177</v>
      </c>
      <c r="G441" s="120"/>
      <c r="H441" s="120"/>
      <c r="I441" s="120"/>
      <c r="J441" s="120"/>
      <c r="K441" s="120"/>
      <c r="L441" s="120"/>
    </row>
    <row r="442" spans="1:12" s="119" customFormat="1" x14ac:dyDescent="0.2">
      <c r="A442" s="167">
        <v>43188</v>
      </c>
      <c r="B442" s="168">
        <v>21.24</v>
      </c>
      <c r="C442" s="152" t="s">
        <v>161</v>
      </c>
      <c r="D442" s="169" t="s">
        <v>177</v>
      </c>
    </row>
    <row r="443" spans="1:12" s="119" customFormat="1" x14ac:dyDescent="0.2">
      <c r="A443" s="167">
        <v>43188</v>
      </c>
      <c r="B443" s="168">
        <v>13.94</v>
      </c>
      <c r="C443" s="152" t="s">
        <v>161</v>
      </c>
      <c r="D443" s="169" t="s">
        <v>177</v>
      </c>
    </row>
    <row r="444" spans="1:12" s="119" customFormat="1" x14ac:dyDescent="0.2">
      <c r="A444" s="167">
        <v>43188</v>
      </c>
      <c r="B444" s="168">
        <v>22.82</v>
      </c>
      <c r="C444" s="152" t="s">
        <v>158</v>
      </c>
      <c r="D444" s="169" t="s">
        <v>177</v>
      </c>
    </row>
    <row r="445" spans="1:12" s="119" customFormat="1" x14ac:dyDescent="0.2">
      <c r="A445" s="167">
        <v>43188</v>
      </c>
      <c r="B445" s="168">
        <v>12.93</v>
      </c>
      <c r="C445" s="152" t="s">
        <v>240</v>
      </c>
      <c r="D445" s="169" t="s">
        <v>177</v>
      </c>
    </row>
    <row r="446" spans="1:12" s="119" customFormat="1" x14ac:dyDescent="0.2">
      <c r="A446" s="167">
        <v>43188</v>
      </c>
      <c r="B446" s="168">
        <v>21.63</v>
      </c>
      <c r="C446" s="152" t="s">
        <v>235</v>
      </c>
      <c r="D446" s="169" t="s">
        <v>177</v>
      </c>
    </row>
    <row r="447" spans="1:12" s="119" customFormat="1" ht="12.75" customHeight="1" x14ac:dyDescent="0.2">
      <c r="A447" s="167">
        <v>43188</v>
      </c>
      <c r="B447" s="168">
        <v>33.299999999999997</v>
      </c>
      <c r="C447" s="152" t="s">
        <v>161</v>
      </c>
      <c r="D447" s="169" t="s">
        <v>177</v>
      </c>
      <c r="G447" s="120"/>
      <c r="H447" s="120"/>
      <c r="I447" s="120"/>
      <c r="J447" s="120"/>
      <c r="K447" s="120"/>
      <c r="L447" s="120"/>
    </row>
    <row r="448" spans="1:12" s="119" customFormat="1" ht="12.75" customHeight="1" x14ac:dyDescent="0.2">
      <c r="A448" s="172">
        <v>43188</v>
      </c>
      <c r="B448" s="170">
        <v>29.65</v>
      </c>
      <c r="C448" s="152" t="s">
        <v>242</v>
      </c>
      <c r="D448" s="169" t="s">
        <v>177</v>
      </c>
      <c r="G448" s="120"/>
      <c r="H448" s="120"/>
      <c r="I448" s="120"/>
      <c r="J448" s="120"/>
      <c r="K448" s="120"/>
      <c r="L448" s="120"/>
    </row>
    <row r="449" spans="1:12" s="119" customFormat="1" ht="12.6" customHeight="1" x14ac:dyDescent="0.2">
      <c r="A449" s="167">
        <v>43250</v>
      </c>
      <c r="B449" s="168">
        <v>22.79</v>
      </c>
      <c r="C449" s="152" t="s">
        <v>235</v>
      </c>
      <c r="D449" s="169" t="s">
        <v>177</v>
      </c>
    </row>
    <row r="450" spans="1:12" s="119" customFormat="1" ht="12.6" customHeight="1" x14ac:dyDescent="0.2">
      <c r="A450" s="167">
        <v>43250</v>
      </c>
      <c r="B450" s="168">
        <v>18.63</v>
      </c>
      <c r="C450" s="152" t="s">
        <v>238</v>
      </c>
      <c r="D450" s="169" t="s">
        <v>177</v>
      </c>
    </row>
    <row r="451" spans="1:12" s="119" customFormat="1" ht="12.6" customHeight="1" x14ac:dyDescent="0.2">
      <c r="A451" s="172">
        <v>43250</v>
      </c>
      <c r="B451" s="170">
        <v>15.31</v>
      </c>
      <c r="C451" s="152" t="s">
        <v>240</v>
      </c>
      <c r="D451" s="169" t="s">
        <v>177</v>
      </c>
    </row>
    <row r="452" spans="1:12" s="119" customFormat="1" ht="12.6" customHeight="1" x14ac:dyDescent="0.2">
      <c r="A452" s="167">
        <v>43266</v>
      </c>
      <c r="B452" s="168">
        <v>19.75</v>
      </c>
      <c r="C452" s="152" t="s">
        <v>235</v>
      </c>
      <c r="D452" s="169" t="s">
        <v>177</v>
      </c>
    </row>
    <row r="453" spans="1:12" s="119" customFormat="1" hidden="1" x14ac:dyDescent="0.2">
      <c r="A453" s="167"/>
      <c r="B453" s="168"/>
      <c r="C453" s="152"/>
      <c r="D453" s="169"/>
    </row>
    <row r="454" spans="1:12" s="119" customFormat="1" ht="12.75" hidden="1" customHeight="1" x14ac:dyDescent="0.2">
      <c r="A454" s="188"/>
      <c r="B454" s="186"/>
      <c r="C454" s="151"/>
      <c r="D454" s="153"/>
      <c r="E454" s="209"/>
      <c r="G454" s="120"/>
      <c r="H454" s="120"/>
      <c r="I454" s="120"/>
      <c r="J454" s="120"/>
      <c r="K454" s="120"/>
      <c r="L454" s="120"/>
    </row>
    <row r="455" spans="1:12" s="119" customFormat="1" ht="12.75" hidden="1" customHeight="1" x14ac:dyDescent="0.2">
      <c r="A455" s="225"/>
      <c r="B455" s="189"/>
      <c r="C455" s="161"/>
      <c r="D455" s="158"/>
      <c r="E455" s="120"/>
      <c r="G455" s="120"/>
      <c r="H455" s="120"/>
      <c r="I455" s="120"/>
      <c r="J455" s="120"/>
      <c r="K455" s="120"/>
      <c r="L455" s="120"/>
    </row>
    <row r="456" spans="1:12" s="119" customFormat="1" ht="12.75" hidden="1" customHeight="1" x14ac:dyDescent="0.2">
      <c r="A456" s="225"/>
      <c r="B456" s="189"/>
      <c r="C456" s="161"/>
      <c r="D456" s="158"/>
      <c r="E456" s="120"/>
      <c r="G456" s="120"/>
      <c r="H456" s="120"/>
      <c r="I456" s="120"/>
      <c r="J456" s="120"/>
      <c r="K456" s="120"/>
      <c r="L456" s="120"/>
    </row>
    <row r="457" spans="1:12" s="119" customFormat="1" ht="12.75" hidden="1" customHeight="1" x14ac:dyDescent="0.2">
      <c r="A457" s="116"/>
      <c r="B457" s="129"/>
      <c r="C457" s="117"/>
      <c r="D457" s="118"/>
      <c r="E457" s="117"/>
    </row>
    <row r="458" spans="1:12" s="119" customFormat="1" ht="12.75" hidden="1" customHeight="1" x14ac:dyDescent="0.2">
      <c r="A458" s="116"/>
      <c r="B458" s="129"/>
      <c r="C458" s="117"/>
      <c r="D458" s="118"/>
      <c r="E458" s="117"/>
    </row>
    <row r="459" spans="1:12" ht="19.5" customHeight="1" x14ac:dyDescent="0.2">
      <c r="A459" s="52" t="s">
        <v>4</v>
      </c>
      <c r="B459" s="130">
        <f>SUM(B416:B458)</f>
        <v>956.79</v>
      </c>
      <c r="C459" s="114"/>
      <c r="D459" s="115"/>
      <c r="E459" s="142"/>
    </row>
    <row r="460" spans="1:12" ht="5.25" customHeight="1" x14ac:dyDescent="0.2">
      <c r="A460" s="25"/>
      <c r="B460" s="131"/>
      <c r="C460" s="81"/>
      <c r="D460" s="81"/>
      <c r="E460" s="127"/>
    </row>
    <row r="461" spans="1:12" s="7" customFormat="1" ht="34.5" customHeight="1" x14ac:dyDescent="0.2">
      <c r="A461" s="26" t="s">
        <v>7</v>
      </c>
      <c r="B461" s="132">
        <f>B41+B412+B459</f>
        <v>29324.561000000016</v>
      </c>
      <c r="C461" s="8"/>
      <c r="D461" s="113"/>
      <c r="E461" s="145"/>
    </row>
    <row r="462" spans="1:12" s="53" customFormat="1" x14ac:dyDescent="0.2">
      <c r="B462" s="133"/>
      <c r="C462" s="50"/>
      <c r="D462" s="50"/>
      <c r="E462" s="127"/>
    </row>
    <row r="463" spans="1:12" s="55" customFormat="1" x14ac:dyDescent="0.2">
      <c r="A463" s="28" t="s">
        <v>32</v>
      </c>
      <c r="B463" s="134"/>
      <c r="E463" s="127"/>
    </row>
    <row r="464" spans="1:12" s="55" customFormat="1" ht="12.6" customHeight="1" x14ac:dyDescent="0.2">
      <c r="A464" s="241" t="s">
        <v>33</v>
      </c>
      <c r="B464" s="241"/>
      <c r="C464" s="241"/>
      <c r="E464" s="127"/>
    </row>
    <row r="465" spans="1:5" s="53" customFormat="1" ht="12.95" customHeight="1" x14ac:dyDescent="0.2">
      <c r="A465" s="242" t="s">
        <v>39</v>
      </c>
      <c r="B465" s="242"/>
      <c r="C465" s="242"/>
      <c r="E465" s="127"/>
    </row>
    <row r="466" spans="1:5" x14ac:dyDescent="0.2">
      <c r="A466" s="44" t="s">
        <v>34</v>
      </c>
      <c r="B466" s="135"/>
      <c r="C466" s="53"/>
      <c r="D466" s="53"/>
      <c r="E466" s="127"/>
    </row>
    <row r="467" spans="1:5" x14ac:dyDescent="0.2">
      <c r="A467" s="64" t="s">
        <v>67</v>
      </c>
      <c r="B467" s="135"/>
      <c r="C467" s="78"/>
      <c r="D467" s="78"/>
      <c r="E467" s="127"/>
    </row>
    <row r="468" spans="1:5" x14ac:dyDescent="0.2">
      <c r="A468" s="64" t="s">
        <v>49</v>
      </c>
      <c r="B468" s="135"/>
      <c r="C468" s="59"/>
      <c r="D468" s="59"/>
      <c r="E468" s="127"/>
    </row>
    <row r="469" spans="1:5" x14ac:dyDescent="0.2">
      <c r="A469" s="237" t="s">
        <v>50</v>
      </c>
      <c r="B469" s="237"/>
      <c r="C469" s="237"/>
      <c r="D469" s="237"/>
      <c r="E469" s="126"/>
    </row>
    <row r="470" spans="1:5" x14ac:dyDescent="0.2">
      <c r="A470" s="25"/>
      <c r="B470" s="131"/>
      <c r="C470" s="53"/>
      <c r="D470" s="53"/>
      <c r="E470" s="127"/>
    </row>
    <row r="471" spans="1:5" x14ac:dyDescent="0.2">
      <c r="A471" s="25"/>
      <c r="B471" s="131"/>
      <c r="C471" s="53"/>
      <c r="D471" s="53"/>
      <c r="E471" s="127"/>
    </row>
    <row r="472" spans="1:5" x14ac:dyDescent="0.2">
      <c r="A472" s="25"/>
      <c r="B472" s="131"/>
      <c r="C472" s="53"/>
      <c r="D472" s="53"/>
      <c r="E472" s="127"/>
    </row>
    <row r="473" spans="1:5" x14ac:dyDescent="0.2">
      <c r="A473" s="25"/>
      <c r="B473" s="131"/>
      <c r="C473" s="53"/>
      <c r="D473" s="53"/>
      <c r="E473" s="127"/>
    </row>
    <row r="474" spans="1:5" x14ac:dyDescent="0.2">
      <c r="A474" s="25"/>
      <c r="B474" s="131"/>
      <c r="C474" s="53"/>
      <c r="D474" s="53"/>
      <c r="E474" s="127"/>
    </row>
    <row r="475" spans="1:5" x14ac:dyDescent="0.2">
      <c r="A475" s="25"/>
      <c r="B475" s="131"/>
      <c r="C475" s="53"/>
      <c r="D475" s="53"/>
      <c r="E475" s="127"/>
    </row>
    <row r="476" spans="1:5" x14ac:dyDescent="0.2">
      <c r="A476" s="25"/>
      <c r="B476" s="131"/>
      <c r="C476" s="53"/>
      <c r="D476" s="53"/>
      <c r="E476" s="127"/>
    </row>
    <row r="477" spans="1:5" x14ac:dyDescent="0.2">
      <c r="A477" s="25"/>
      <c r="B477" s="131"/>
      <c r="C477" s="53"/>
      <c r="D477" s="53"/>
      <c r="E477" s="127"/>
    </row>
    <row r="478" spans="1:5" x14ac:dyDescent="0.2">
      <c r="A478" s="25"/>
      <c r="B478" s="131"/>
      <c r="C478" s="53"/>
      <c r="D478" s="53"/>
      <c r="E478" s="127"/>
    </row>
    <row r="479" spans="1:5" x14ac:dyDescent="0.2">
      <c r="A479" s="25"/>
      <c r="B479" s="131"/>
      <c r="C479" s="53"/>
      <c r="D479" s="53"/>
      <c r="E479" s="127"/>
    </row>
    <row r="480" spans="1:5" x14ac:dyDescent="0.2">
      <c r="A480" s="25"/>
      <c r="B480" s="131"/>
      <c r="C480" s="53"/>
      <c r="D480" s="53"/>
      <c r="E480" s="127"/>
    </row>
  </sheetData>
  <sheetProtection sheet="1" objects="1" scenarios="1" formatCells="0" formatColumns="0" formatRows="0" insertColumns="0" insertRows="0"/>
  <mergeCells count="12">
    <mergeCell ref="A469:D469"/>
    <mergeCell ref="A1:D1"/>
    <mergeCell ref="A464:C464"/>
    <mergeCell ref="A465:C465"/>
    <mergeCell ref="A7:D7"/>
    <mergeCell ref="B2:D2"/>
    <mergeCell ref="B3:D3"/>
    <mergeCell ref="B4:D4"/>
    <mergeCell ref="A5:D5"/>
    <mergeCell ref="A6:D6"/>
    <mergeCell ref="A43:C43"/>
    <mergeCell ref="A414:C414"/>
  </mergeCells>
  <printOptions headings="1"/>
  <pageMargins left="0.31496062992125984" right="0.35433070866141736" top="0.19685039370078741" bottom="0.39370078740157483" header="0.15748031496062992" footer="0.15748031496062992"/>
  <pageSetup paperSize="9" scale="75" fitToHeight="0" orientation="portrait" r:id="rId1"/>
  <headerFooter alignWithMargins="0">
    <oddHeader>&amp;L&amp;8&amp;D</oddHeader>
    <oddFooter>&amp;L&amp;8page &amp;P of &amp;N&amp;R&amp;8&amp;Z&amp;F&amp;A</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1"/>
  <sheetViews>
    <sheetView zoomScaleNormal="100" workbookViewId="0">
      <selection activeCell="B27" sqref="B27"/>
    </sheetView>
  </sheetViews>
  <sheetFormatPr defaultColWidth="9.140625" defaultRowHeight="12.75" x14ac:dyDescent="0.2"/>
  <cols>
    <col min="1" max="1" width="27.5703125" style="14" customWidth="1"/>
    <col min="2" max="2" width="23.5703125" style="131" customWidth="1"/>
    <col min="3" max="6" width="27.5703125" style="14" customWidth="1"/>
    <col min="7" max="16384" width="9.140625" style="15"/>
  </cols>
  <sheetData>
    <row r="1" spans="1:7" ht="36" customHeight="1" x14ac:dyDescent="0.2">
      <c r="A1" s="264" t="s">
        <v>25</v>
      </c>
      <c r="B1" s="264"/>
      <c r="C1" s="264"/>
      <c r="D1" s="264"/>
      <c r="E1" s="264"/>
      <c r="F1" s="264"/>
    </row>
    <row r="2" spans="1:7" ht="36" customHeight="1" x14ac:dyDescent="0.2">
      <c r="A2" s="30" t="s">
        <v>8</v>
      </c>
      <c r="B2" s="268" t="str">
        <f>Travel!B2</f>
        <v>Department of Conservation</v>
      </c>
      <c r="C2" s="268"/>
      <c r="D2" s="268"/>
      <c r="E2" s="268"/>
      <c r="F2" s="268"/>
      <c r="G2" s="31"/>
    </row>
    <row r="3" spans="1:7" ht="36" customHeight="1" x14ac:dyDescent="0.2">
      <c r="A3" s="30" t="s">
        <v>9</v>
      </c>
      <c r="B3" s="269" t="str">
        <f>Travel!B3</f>
        <v>Lou Sanson</v>
      </c>
      <c r="C3" s="269"/>
      <c r="D3" s="269"/>
      <c r="E3" s="269"/>
      <c r="F3" s="269"/>
      <c r="G3" s="32"/>
    </row>
    <row r="4" spans="1:7" ht="36" customHeight="1" x14ac:dyDescent="0.2">
      <c r="A4" s="30" t="s">
        <v>3</v>
      </c>
      <c r="B4" s="269" t="str">
        <f>Travel!B4</f>
        <v>1 July 2017 to 30 June 2018 (or specify applicable part year)*</v>
      </c>
      <c r="C4" s="269"/>
      <c r="D4" s="269"/>
      <c r="E4" s="269"/>
      <c r="F4" s="269"/>
      <c r="G4" s="32"/>
    </row>
    <row r="5" spans="1:7" s="13" customFormat="1" ht="36" customHeight="1" x14ac:dyDescent="0.25">
      <c r="A5" s="270" t="s">
        <v>51</v>
      </c>
      <c r="B5" s="271"/>
      <c r="C5" s="272"/>
      <c r="D5" s="272"/>
      <c r="E5" s="272"/>
      <c r="F5" s="273"/>
    </row>
    <row r="6" spans="1:7" s="13" customFormat="1" ht="19.5" customHeight="1" x14ac:dyDescent="0.25">
      <c r="A6" s="265" t="s">
        <v>68</v>
      </c>
      <c r="B6" s="266"/>
      <c r="C6" s="266"/>
      <c r="D6" s="266"/>
      <c r="E6" s="266"/>
      <c r="F6" s="267"/>
    </row>
    <row r="7" spans="1:7" s="3" customFormat="1" ht="36" customHeight="1" x14ac:dyDescent="0.25">
      <c r="A7" s="261" t="s">
        <v>22</v>
      </c>
      <c r="B7" s="262"/>
      <c r="C7" s="105"/>
      <c r="D7" s="105"/>
      <c r="E7" s="105"/>
      <c r="F7" s="106"/>
    </row>
    <row r="8" spans="1:7" ht="25.5" x14ac:dyDescent="0.2">
      <c r="A8" s="18" t="s">
        <v>0</v>
      </c>
      <c r="B8" s="146" t="s">
        <v>40</v>
      </c>
      <c r="C8" s="2" t="s">
        <v>5</v>
      </c>
      <c r="D8" s="2" t="s">
        <v>13</v>
      </c>
      <c r="E8" s="2" t="s">
        <v>12</v>
      </c>
      <c r="F8" s="9" t="s">
        <v>1</v>
      </c>
    </row>
    <row r="9" spans="1:7" s="110" customFormat="1" ht="16.5" hidden="1" customHeight="1" x14ac:dyDescent="0.2">
      <c r="A9" s="121"/>
      <c r="B9" s="147"/>
      <c r="C9" s="122"/>
      <c r="D9" s="122"/>
      <c r="E9" s="122"/>
      <c r="F9" s="123"/>
    </row>
    <row r="10" spans="1:7" s="110" customFormat="1" x14ac:dyDescent="0.2">
      <c r="A10" s="163">
        <v>42941</v>
      </c>
      <c r="B10" s="164">
        <v>20</v>
      </c>
      <c r="C10" s="152" t="s">
        <v>122</v>
      </c>
      <c r="D10" s="165" t="s">
        <v>215</v>
      </c>
      <c r="E10" s="110" t="s">
        <v>223</v>
      </c>
      <c r="F10" s="166" t="s">
        <v>222</v>
      </c>
    </row>
    <row r="11" spans="1:7" s="110" customFormat="1" x14ac:dyDescent="0.2">
      <c r="A11" s="167">
        <v>42977</v>
      </c>
      <c r="B11" s="168">
        <v>266.08999999999997</v>
      </c>
      <c r="C11" s="152" t="s">
        <v>124</v>
      </c>
      <c r="D11" s="169" t="s">
        <v>217</v>
      </c>
      <c r="E11" s="110" t="s">
        <v>224</v>
      </c>
      <c r="F11" s="166" t="s">
        <v>222</v>
      </c>
    </row>
    <row r="12" spans="1:7" s="110" customFormat="1" x14ac:dyDescent="0.2">
      <c r="A12" s="163">
        <v>43006</v>
      </c>
      <c r="B12" s="164">
        <v>23.48</v>
      </c>
      <c r="C12" s="152" t="s">
        <v>132</v>
      </c>
      <c r="D12" s="165" t="s">
        <v>215</v>
      </c>
      <c r="E12" s="110" t="s">
        <v>225</v>
      </c>
      <c r="F12" s="161" t="s">
        <v>222</v>
      </c>
    </row>
    <row r="13" spans="1:7" s="110" customFormat="1" x14ac:dyDescent="0.2">
      <c r="A13" s="163">
        <v>43006</v>
      </c>
      <c r="B13" s="168">
        <v>11.3</v>
      </c>
      <c r="C13" s="152" t="s">
        <v>231</v>
      </c>
      <c r="D13" s="165" t="s">
        <v>215</v>
      </c>
      <c r="E13" s="110" t="s">
        <v>230</v>
      </c>
      <c r="F13" s="166" t="s">
        <v>222</v>
      </c>
    </row>
    <row r="14" spans="1:7" s="110" customFormat="1" x14ac:dyDescent="0.2">
      <c r="A14" s="163">
        <v>43006</v>
      </c>
      <c r="B14" s="168">
        <v>130.87</v>
      </c>
      <c r="C14" s="152" t="s">
        <v>133</v>
      </c>
      <c r="D14" s="165" t="s">
        <v>215</v>
      </c>
      <c r="E14" s="110" t="s">
        <v>232</v>
      </c>
      <c r="F14" s="166" t="s">
        <v>222</v>
      </c>
    </row>
    <row r="15" spans="1:7" s="110" customFormat="1" ht="12.75" customHeight="1" x14ac:dyDescent="0.2">
      <c r="A15" s="163">
        <v>43006</v>
      </c>
      <c r="B15" s="170">
        <v>39.130000000000003</v>
      </c>
      <c r="C15" s="152" t="s">
        <v>134</v>
      </c>
      <c r="D15" s="165" t="s">
        <v>215</v>
      </c>
      <c r="E15" s="110" t="s">
        <v>226</v>
      </c>
      <c r="F15" s="158" t="s">
        <v>222</v>
      </c>
    </row>
    <row r="16" spans="1:7" s="110" customFormat="1" ht="12.75" customHeight="1" x14ac:dyDescent="0.2">
      <c r="A16" s="163">
        <v>43068</v>
      </c>
      <c r="B16" s="164">
        <v>10</v>
      </c>
      <c r="C16" s="152" t="s">
        <v>150</v>
      </c>
      <c r="D16" s="165" t="s">
        <v>215</v>
      </c>
      <c r="E16" s="110" t="s">
        <v>230</v>
      </c>
      <c r="F16" s="166" t="s">
        <v>222</v>
      </c>
    </row>
    <row r="17" spans="1:6" s="110" customFormat="1" ht="12.75" customHeight="1" x14ac:dyDescent="0.2">
      <c r="A17" s="167">
        <v>43068</v>
      </c>
      <c r="B17" s="168">
        <v>78.7</v>
      </c>
      <c r="C17" s="152" t="s">
        <v>151</v>
      </c>
      <c r="D17" s="165" t="s">
        <v>216</v>
      </c>
      <c r="E17" s="110" t="s">
        <v>233</v>
      </c>
      <c r="F17" s="158" t="s">
        <v>222</v>
      </c>
    </row>
    <row r="18" spans="1:6" s="110" customFormat="1" ht="12.75" customHeight="1" x14ac:dyDescent="0.2">
      <c r="A18" s="167">
        <v>43068</v>
      </c>
      <c r="B18" s="168">
        <v>43.91</v>
      </c>
      <c r="C18" s="152" t="s">
        <v>152</v>
      </c>
      <c r="D18" s="165" t="s">
        <v>215</v>
      </c>
      <c r="E18" s="110" t="s">
        <v>227</v>
      </c>
      <c r="F18" s="158" t="s">
        <v>222</v>
      </c>
    </row>
    <row r="19" spans="1:6" s="110" customFormat="1" ht="12.75" customHeight="1" x14ac:dyDescent="0.2">
      <c r="A19" s="167">
        <v>43068</v>
      </c>
      <c r="B19" s="168">
        <v>9.1300000000000008</v>
      </c>
      <c r="C19" s="152" t="s">
        <v>198</v>
      </c>
      <c r="D19" s="165" t="s">
        <v>215</v>
      </c>
      <c r="E19" s="110" t="s">
        <v>230</v>
      </c>
      <c r="F19" s="158" t="s">
        <v>222</v>
      </c>
    </row>
    <row r="20" spans="1:6" s="110" customFormat="1" ht="12.75" customHeight="1" x14ac:dyDescent="0.2">
      <c r="A20" s="167">
        <v>43068</v>
      </c>
      <c r="B20" s="168">
        <v>7.83</v>
      </c>
      <c r="C20" s="152" t="s">
        <v>153</v>
      </c>
      <c r="D20" s="165" t="s">
        <v>215</v>
      </c>
      <c r="E20" s="110" t="s">
        <v>225</v>
      </c>
      <c r="F20" s="161" t="s">
        <v>222</v>
      </c>
    </row>
    <row r="21" spans="1:6" s="110" customFormat="1" ht="12.75" customHeight="1" x14ac:dyDescent="0.2">
      <c r="A21" s="167">
        <v>43068</v>
      </c>
      <c r="B21" s="168">
        <v>28.7</v>
      </c>
      <c r="C21" s="152" t="s">
        <v>229</v>
      </c>
      <c r="D21" s="165" t="s">
        <v>215</v>
      </c>
      <c r="E21" s="110" t="s">
        <v>228</v>
      </c>
      <c r="F21" s="158" t="s">
        <v>222</v>
      </c>
    </row>
    <row r="22" spans="1:6" s="110" customFormat="1" ht="12.75" customHeight="1" x14ac:dyDescent="0.2">
      <c r="A22" s="167">
        <v>43068</v>
      </c>
      <c r="B22" s="168">
        <v>7.83</v>
      </c>
      <c r="C22" s="152" t="s">
        <v>199</v>
      </c>
      <c r="D22" s="165" t="s">
        <v>215</v>
      </c>
      <c r="E22" s="110" t="s">
        <v>230</v>
      </c>
      <c r="F22" s="158" t="s">
        <v>222</v>
      </c>
    </row>
    <row r="23" spans="1:6" s="110" customFormat="1" ht="12.75" customHeight="1" x14ac:dyDescent="0.2">
      <c r="A23" s="172">
        <v>43068</v>
      </c>
      <c r="B23" s="170">
        <v>8.35</v>
      </c>
      <c r="C23" s="152" t="s">
        <v>200</v>
      </c>
      <c r="D23" s="165" t="s">
        <v>215</v>
      </c>
      <c r="E23" s="110" t="s">
        <v>230</v>
      </c>
      <c r="F23" s="158" t="s">
        <v>222</v>
      </c>
    </row>
    <row r="24" spans="1:6" s="119" customFormat="1" ht="12.6" customHeight="1" x14ac:dyDescent="0.2">
      <c r="A24" s="173">
        <v>43159</v>
      </c>
      <c r="B24" s="170">
        <v>20.43</v>
      </c>
      <c r="C24" s="152" t="s">
        <v>165</v>
      </c>
      <c r="D24" s="165" t="s">
        <v>215</v>
      </c>
      <c r="E24" s="119" t="s">
        <v>214</v>
      </c>
      <c r="F24" s="174" t="s">
        <v>222</v>
      </c>
    </row>
    <row r="25" spans="1:6" s="110" customFormat="1" x14ac:dyDescent="0.2">
      <c r="A25" s="175">
        <v>43159</v>
      </c>
      <c r="B25" s="159">
        <v>18.87</v>
      </c>
      <c r="C25" s="152" t="s">
        <v>167</v>
      </c>
      <c r="D25" s="165" t="s">
        <v>215</v>
      </c>
      <c r="E25" s="110" t="s">
        <v>228</v>
      </c>
      <c r="F25" s="161" t="s">
        <v>222</v>
      </c>
    </row>
    <row r="26" spans="1:6" s="110" customFormat="1" x14ac:dyDescent="0.2">
      <c r="A26" s="177">
        <v>43220</v>
      </c>
      <c r="B26" s="168">
        <v>88.26</v>
      </c>
      <c r="C26" s="152" t="s">
        <v>152</v>
      </c>
      <c r="D26" s="165" t="s">
        <v>216</v>
      </c>
      <c r="E26" s="110" t="s">
        <v>227</v>
      </c>
      <c r="F26" s="158" t="s">
        <v>222</v>
      </c>
    </row>
    <row r="27" spans="1:6" s="110" customFormat="1" x14ac:dyDescent="0.2">
      <c r="A27" s="167">
        <v>43272</v>
      </c>
      <c r="B27" s="181">
        <v>130.43</v>
      </c>
      <c r="C27" s="152" t="s">
        <v>152</v>
      </c>
      <c r="D27" s="169" t="s">
        <v>216</v>
      </c>
      <c r="E27" s="110" t="s">
        <v>227</v>
      </c>
      <c r="F27" s="158" t="s">
        <v>222</v>
      </c>
    </row>
    <row r="28" spans="1:6" s="110" customFormat="1" x14ac:dyDescent="0.2">
      <c r="F28" s="161"/>
    </row>
    <row r="29" spans="1:6" s="110" customFormat="1" hidden="1" x14ac:dyDescent="0.2">
      <c r="A29" s="86"/>
      <c r="B29" s="129"/>
      <c r="C29" s="86"/>
      <c r="D29" s="86"/>
      <c r="E29" s="86"/>
      <c r="F29" s="86"/>
    </row>
    <row r="30" spans="1:6" s="110" customFormat="1" ht="15" hidden="1" x14ac:dyDescent="0.25">
      <c r="A30" s="177"/>
      <c r="B30" s="168"/>
      <c r="C30" s="180"/>
      <c r="D30" s="180"/>
      <c r="E30" s="178"/>
      <c r="F30" s="161"/>
    </row>
    <row r="31" spans="1:6" s="110" customFormat="1" ht="15" hidden="1" x14ac:dyDescent="0.25">
      <c r="A31" s="183"/>
      <c r="B31" s="170"/>
      <c r="C31" s="180"/>
      <c r="D31" s="180"/>
      <c r="E31" s="184"/>
      <c r="F31" s="161"/>
    </row>
    <row r="32" spans="1:6" s="110" customFormat="1" hidden="1" x14ac:dyDescent="0.2">
      <c r="A32" s="185"/>
      <c r="B32" s="186"/>
      <c r="C32" s="151"/>
      <c r="D32" s="151"/>
      <c r="E32" s="187"/>
      <c r="F32" s="161"/>
    </row>
    <row r="33" spans="1:6" s="110" customFormat="1" hidden="1" x14ac:dyDescent="0.2">
      <c r="A33" s="185"/>
      <c r="B33" s="186"/>
      <c r="C33" s="151"/>
      <c r="D33" s="151"/>
      <c r="E33" s="187"/>
      <c r="F33" s="161"/>
    </row>
    <row r="34" spans="1:6" s="110" customFormat="1" ht="12.75" hidden="1" customHeight="1" x14ac:dyDescent="0.2">
      <c r="A34" s="188"/>
      <c r="B34" s="189"/>
      <c r="C34" s="161"/>
      <c r="D34" s="161"/>
      <c r="E34" s="161"/>
      <c r="F34" s="158"/>
    </row>
    <row r="35" spans="1:6" s="110" customFormat="1" ht="12.75" hidden="1" customHeight="1" x14ac:dyDescent="0.2">
      <c r="A35" s="188"/>
      <c r="B35" s="189"/>
      <c r="C35" s="161"/>
      <c r="D35" s="161"/>
      <c r="E35" s="161"/>
      <c r="F35" s="158"/>
    </row>
    <row r="36" spans="1:6" s="110" customFormat="1" ht="12.75" hidden="1" customHeight="1" x14ac:dyDescent="0.2">
      <c r="A36" s="190"/>
      <c r="B36" s="189"/>
      <c r="C36" s="161"/>
      <c r="D36" s="161"/>
      <c r="E36" s="161"/>
      <c r="F36" s="158"/>
    </row>
    <row r="37" spans="1:6" s="110" customFormat="1" ht="12.75" customHeight="1" x14ac:dyDescent="0.2">
      <c r="A37" s="85"/>
      <c r="B37" s="129"/>
      <c r="C37" s="86"/>
      <c r="D37" s="86"/>
      <c r="E37" s="86"/>
      <c r="F37" s="87"/>
    </row>
    <row r="38" spans="1:6" s="110" customFormat="1" hidden="1" x14ac:dyDescent="0.2">
      <c r="A38" s="85"/>
      <c r="B38" s="129"/>
      <c r="C38" s="86"/>
      <c r="D38" s="86"/>
      <c r="E38" s="86"/>
      <c r="F38" s="87"/>
    </row>
    <row r="39" spans="1:6" ht="27.75" customHeight="1" x14ac:dyDescent="0.2">
      <c r="A39" s="54" t="s">
        <v>23</v>
      </c>
      <c r="B39" s="148">
        <f>SUM(B9:B38)</f>
        <v>943.31000000000017</v>
      </c>
      <c r="C39" s="19"/>
      <c r="D39" s="20"/>
      <c r="E39" s="20"/>
      <c r="F39" s="21"/>
    </row>
    <row r="40" spans="1:6" x14ac:dyDescent="0.2">
      <c r="A40" s="67"/>
      <c r="B40" s="149"/>
      <c r="C40" s="73"/>
      <c r="D40" s="73"/>
      <c r="E40" s="73"/>
      <c r="F40" s="74"/>
    </row>
    <row r="41" spans="1:6" x14ac:dyDescent="0.2">
      <c r="A41" s="27" t="s">
        <v>32</v>
      </c>
      <c r="B41" s="134"/>
      <c r="C41" s="81"/>
      <c r="D41" s="80"/>
      <c r="E41" s="80"/>
      <c r="F41" s="83"/>
    </row>
    <row r="42" spans="1:6" x14ac:dyDescent="0.2">
      <c r="A42" s="274" t="s">
        <v>106</v>
      </c>
      <c r="B42" s="275"/>
      <c r="C42" s="275"/>
      <c r="D42" s="275"/>
      <c r="E42" s="275"/>
      <c r="F42" s="276"/>
    </row>
    <row r="43" spans="1:6" x14ac:dyDescent="0.2">
      <c r="A43" s="263" t="s">
        <v>63</v>
      </c>
      <c r="B43" s="241"/>
      <c r="C43" s="241"/>
      <c r="D43" s="80"/>
      <c r="E43" s="80"/>
      <c r="F43" s="83"/>
    </row>
    <row r="44" spans="1:6" x14ac:dyDescent="0.2">
      <c r="A44" s="44" t="s">
        <v>41</v>
      </c>
      <c r="B44" s="135"/>
      <c r="C44" s="81"/>
      <c r="D44" s="80"/>
      <c r="E44" s="80"/>
      <c r="F44" s="83"/>
    </row>
    <row r="45" spans="1:6" x14ac:dyDescent="0.2">
      <c r="A45" s="44" t="s">
        <v>59</v>
      </c>
      <c r="B45" s="135"/>
      <c r="C45" s="81"/>
      <c r="D45" s="81"/>
      <c r="E45" s="81"/>
      <c r="F45" s="10"/>
    </row>
    <row r="46" spans="1:6" ht="12.75" customHeight="1" x14ac:dyDescent="0.2">
      <c r="A46" s="259" t="s">
        <v>50</v>
      </c>
      <c r="B46" s="260"/>
      <c r="C46" s="108"/>
      <c r="D46" s="108"/>
      <c r="E46" s="108"/>
      <c r="F46" s="109"/>
    </row>
    <row r="47" spans="1:6" x14ac:dyDescent="0.2">
      <c r="A47" s="56"/>
      <c r="C47" s="56"/>
      <c r="D47" s="56"/>
      <c r="E47" s="56"/>
      <c r="F47" s="56"/>
    </row>
    <row r="48" spans="1:6" x14ac:dyDescent="0.2">
      <c r="A48" s="56"/>
      <c r="C48" s="56"/>
      <c r="D48" s="56"/>
      <c r="E48" s="56"/>
      <c r="F48" s="56"/>
    </row>
    <row r="49" spans="1:6" x14ac:dyDescent="0.2">
      <c r="A49" s="56"/>
      <c r="C49" s="56"/>
      <c r="D49" s="56"/>
      <c r="E49" s="56"/>
      <c r="F49" s="56"/>
    </row>
    <row r="50" spans="1:6" x14ac:dyDescent="0.2">
      <c r="A50" s="56"/>
      <c r="C50" s="56"/>
      <c r="D50" s="56"/>
      <c r="E50" s="56"/>
      <c r="F50" s="56"/>
    </row>
    <row r="51" spans="1:6" x14ac:dyDescent="0.2">
      <c r="A51" s="56"/>
      <c r="C51" s="56"/>
      <c r="D51" s="56"/>
      <c r="E51" s="56"/>
      <c r="F51" s="56"/>
    </row>
  </sheetData>
  <sheetProtection sheet="1" formatCells="0" formatColumns="0" formatRows="0" insertColumns="0" insertRows="0"/>
  <mergeCells count="10">
    <mergeCell ref="A46:B46"/>
    <mergeCell ref="A7:B7"/>
    <mergeCell ref="A43:C43"/>
    <mergeCell ref="A1:F1"/>
    <mergeCell ref="A6:F6"/>
    <mergeCell ref="B2:F2"/>
    <mergeCell ref="B3:F3"/>
    <mergeCell ref="B4:F4"/>
    <mergeCell ref="A5:F5"/>
    <mergeCell ref="A42:F42"/>
  </mergeCells>
  <printOptions headings="1"/>
  <pageMargins left="0.70866141732283472" right="0.70866141732283472" top="0.31496062992125984" bottom="0.47244094488188981" header="0.15748031496062992" footer="0.23622047244094491"/>
  <pageSetup paperSize="9" scale="81" fitToHeight="0" orientation="landscape" r:id="rId1"/>
  <headerFooter alignWithMargins="0">
    <oddFooter>&amp;L&amp;8&amp;D&amp;R&amp;8&amp;Z&amp;F&amp;A</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9"/>
  <sheetViews>
    <sheetView zoomScaleNormal="100" workbookViewId="0">
      <selection activeCell="G4" sqref="G4"/>
    </sheetView>
  </sheetViews>
  <sheetFormatPr defaultColWidth="9.140625" defaultRowHeight="12.75" x14ac:dyDescent="0.2"/>
  <cols>
    <col min="1" max="1" width="26.85546875" style="23" customWidth="1"/>
    <col min="2" max="2" width="46.28515625" style="23" customWidth="1"/>
    <col min="3" max="5" width="27.5703125" style="23" customWidth="1"/>
    <col min="6" max="16384" width="9.140625" style="24"/>
  </cols>
  <sheetData>
    <row r="1" spans="1:14" ht="36" customHeight="1" x14ac:dyDescent="0.2">
      <c r="A1" s="264" t="s">
        <v>25</v>
      </c>
      <c r="B1" s="264"/>
      <c r="C1" s="264"/>
      <c r="D1" s="264"/>
      <c r="E1" s="264"/>
      <c r="F1" s="57"/>
    </row>
    <row r="2" spans="1:14" ht="36" customHeight="1" x14ac:dyDescent="0.2">
      <c r="A2" s="30" t="s">
        <v>8</v>
      </c>
      <c r="B2" s="268" t="str">
        <f>Travel!B2</f>
        <v>Department of Conservation</v>
      </c>
      <c r="C2" s="268"/>
      <c r="D2" s="268"/>
      <c r="E2" s="268"/>
      <c r="F2" s="31"/>
      <c r="G2" s="31"/>
    </row>
    <row r="3" spans="1:14" ht="36" customHeight="1" x14ac:dyDescent="0.2">
      <c r="A3" s="30" t="s">
        <v>9</v>
      </c>
      <c r="B3" s="269" t="str">
        <f>Travel!B3</f>
        <v>Lou Sanson</v>
      </c>
      <c r="C3" s="269"/>
      <c r="D3" s="269"/>
      <c r="E3" s="269"/>
      <c r="F3" s="32"/>
      <c r="G3" s="32"/>
    </row>
    <row r="4" spans="1:14" ht="36" customHeight="1" x14ac:dyDescent="0.2">
      <c r="A4" s="30" t="s">
        <v>3</v>
      </c>
      <c r="B4" s="269" t="str">
        <f>Travel!B4</f>
        <v>1 July 2017 to 30 June 2018 (or specify applicable part year)*</v>
      </c>
      <c r="C4" s="269"/>
      <c r="D4" s="269"/>
      <c r="E4" s="269"/>
      <c r="F4" s="32"/>
      <c r="G4" s="32"/>
    </row>
    <row r="5" spans="1:14" ht="36" customHeight="1" x14ac:dyDescent="0.2">
      <c r="A5" s="285" t="s">
        <v>52</v>
      </c>
      <c r="B5" s="286"/>
      <c r="C5" s="286"/>
      <c r="D5" s="286"/>
      <c r="E5" s="287"/>
    </row>
    <row r="6" spans="1:14" ht="20.100000000000001" customHeight="1" x14ac:dyDescent="0.2">
      <c r="A6" s="283" t="s">
        <v>60</v>
      </c>
      <c r="B6" s="283"/>
      <c r="C6" s="283"/>
      <c r="D6" s="283"/>
      <c r="E6" s="284"/>
      <c r="F6" s="33"/>
      <c r="G6" s="33"/>
    </row>
    <row r="7" spans="1:14" ht="36" customHeight="1" x14ac:dyDescent="0.25">
      <c r="A7" s="22" t="s">
        <v>20</v>
      </c>
      <c r="B7" s="5"/>
      <c r="C7" s="5"/>
      <c r="D7" s="5"/>
      <c r="E7" s="17"/>
    </row>
    <row r="8" spans="1:14" ht="25.5" x14ac:dyDescent="0.2">
      <c r="A8" s="18" t="s">
        <v>0</v>
      </c>
      <c r="B8" s="2" t="s">
        <v>42</v>
      </c>
      <c r="C8" s="2" t="s">
        <v>35</v>
      </c>
      <c r="D8" s="2" t="s">
        <v>54</v>
      </c>
      <c r="E8" s="9" t="s">
        <v>70</v>
      </c>
    </row>
    <row r="9" spans="1:14" s="110" customFormat="1" ht="15.75" hidden="1" customHeight="1" x14ac:dyDescent="0.2">
      <c r="A9" s="121"/>
      <c r="B9" s="122"/>
      <c r="C9" s="122"/>
      <c r="D9" s="125"/>
      <c r="E9" s="123"/>
    </row>
    <row r="10" spans="1:14" s="93" customFormat="1" x14ac:dyDescent="0.2">
      <c r="A10" s="211">
        <f>[1]Definitions!B26</f>
        <v>42971</v>
      </c>
      <c r="B10" s="86" t="s">
        <v>251</v>
      </c>
      <c r="C10" s="84" t="s">
        <v>252</v>
      </c>
      <c r="D10" s="124">
        <v>80</v>
      </c>
      <c r="E10" s="84" t="s">
        <v>204</v>
      </c>
    </row>
    <row r="11" spans="1:14" s="93" customFormat="1" x14ac:dyDescent="0.2">
      <c r="A11" s="211">
        <f>[1]Definitions!B27</f>
        <v>42999</v>
      </c>
      <c r="B11" s="86" t="s">
        <v>256</v>
      </c>
      <c r="C11" s="84" t="s">
        <v>269</v>
      </c>
      <c r="D11" s="124">
        <v>140</v>
      </c>
      <c r="E11" s="84" t="s">
        <v>219</v>
      </c>
    </row>
    <row r="12" spans="1:14" s="93" customFormat="1" x14ac:dyDescent="0.2">
      <c r="A12" s="211">
        <f>[1]Definitions!B28</f>
        <v>43050</v>
      </c>
      <c r="B12" s="86" t="s">
        <v>258</v>
      </c>
      <c r="C12" s="84" t="s">
        <v>269</v>
      </c>
      <c r="D12" s="124">
        <v>50</v>
      </c>
      <c r="E12" s="84" t="s">
        <v>204</v>
      </c>
    </row>
    <row r="13" spans="1:14" s="93" customFormat="1" ht="38.25" x14ac:dyDescent="0.2">
      <c r="A13" s="211">
        <f>[1]Definitions!B29</f>
        <v>43052</v>
      </c>
      <c r="B13" s="86" t="s">
        <v>259</v>
      </c>
      <c r="C13" s="84" t="s">
        <v>202</v>
      </c>
      <c r="D13" s="124">
        <v>200</v>
      </c>
      <c r="E13" s="84" t="s">
        <v>253</v>
      </c>
    </row>
    <row r="14" spans="1:14" s="93" customFormat="1" x14ac:dyDescent="0.2">
      <c r="A14" s="211">
        <v>43240</v>
      </c>
      <c r="B14" s="86" t="s">
        <v>268</v>
      </c>
      <c r="C14" s="84" t="s">
        <v>160</v>
      </c>
      <c r="D14" s="124">
        <v>1000</v>
      </c>
      <c r="E14" s="84" t="s">
        <v>218</v>
      </c>
    </row>
    <row r="15" spans="1:14" s="93" customFormat="1" x14ac:dyDescent="0.2">
      <c r="A15" s="211">
        <f>[1]Definitions!B31</f>
        <v>43146</v>
      </c>
      <c r="B15" s="86" t="s">
        <v>254</v>
      </c>
      <c r="C15" s="84" t="s">
        <v>266</v>
      </c>
      <c r="D15" s="124">
        <v>140</v>
      </c>
      <c r="E15" s="84" t="s">
        <v>219</v>
      </c>
    </row>
    <row r="16" spans="1:14" s="93" customFormat="1" x14ac:dyDescent="0.2">
      <c r="A16" s="211">
        <f>[1]Definitions!B32</f>
        <v>43267</v>
      </c>
      <c r="B16" s="86" t="s">
        <v>255</v>
      </c>
      <c r="C16" s="84" t="s">
        <v>201</v>
      </c>
      <c r="D16" s="124">
        <v>80</v>
      </c>
      <c r="E16" s="84" t="s">
        <v>218</v>
      </c>
      <c r="N16" s="97"/>
    </row>
    <row r="17" spans="1:6" s="93" customFormat="1" x14ac:dyDescent="0.2">
      <c r="A17" s="211">
        <f>[1]Definitions!B33</f>
        <v>43307</v>
      </c>
      <c r="B17" s="86" t="s">
        <v>257</v>
      </c>
      <c r="C17" s="84" t="s">
        <v>203</v>
      </c>
      <c r="D17" s="124">
        <v>35</v>
      </c>
      <c r="E17" s="84" t="s">
        <v>218</v>
      </c>
    </row>
    <row r="18" spans="1:6" s="93" customFormat="1" hidden="1" x14ac:dyDescent="0.2">
      <c r="A18" s="94"/>
      <c r="B18" s="95"/>
      <c r="C18" s="95"/>
      <c r="D18" s="95"/>
      <c r="E18" s="96"/>
    </row>
    <row r="19" spans="1:6" ht="27.95" customHeight="1" x14ac:dyDescent="0.2">
      <c r="A19" s="54" t="s">
        <v>24</v>
      </c>
      <c r="B19" s="92" t="s">
        <v>19</v>
      </c>
      <c r="C19" s="98">
        <f>COUNTIF(B9:B18,"*")</f>
        <v>8</v>
      </c>
      <c r="D19" s="90">
        <f>SUM(D9:D18)</f>
        <v>1725</v>
      </c>
      <c r="E19" s="91"/>
    </row>
    <row r="20" spans="1:6" x14ac:dyDescent="0.2">
      <c r="A20" s="107"/>
      <c r="B20" s="68"/>
      <c r="C20" s="73"/>
      <c r="D20" s="49"/>
      <c r="E20" s="74"/>
    </row>
    <row r="21" spans="1:6" x14ac:dyDescent="0.2">
      <c r="A21" s="27" t="s">
        <v>26</v>
      </c>
      <c r="B21" s="28"/>
      <c r="C21" s="28"/>
      <c r="D21" s="28"/>
      <c r="E21" s="29"/>
    </row>
    <row r="22" spans="1:6" x14ac:dyDescent="0.2">
      <c r="A22" s="263" t="s">
        <v>63</v>
      </c>
      <c r="B22" s="241"/>
      <c r="C22" s="241"/>
      <c r="D22" s="28"/>
      <c r="E22" s="29"/>
    </row>
    <row r="23" spans="1:6" x14ac:dyDescent="0.2">
      <c r="A23" s="277" t="s">
        <v>53</v>
      </c>
      <c r="B23" s="278"/>
      <c r="C23" s="278"/>
      <c r="D23" s="278"/>
      <c r="E23" s="279"/>
    </row>
    <row r="24" spans="1:6" x14ac:dyDescent="0.2">
      <c r="A24" s="88" t="s">
        <v>71</v>
      </c>
      <c r="B24" s="24"/>
      <c r="C24" s="24"/>
      <c r="D24" s="24"/>
      <c r="E24" s="89"/>
    </row>
    <row r="25" spans="1:6" ht="26.1" customHeight="1" x14ac:dyDescent="0.2">
      <c r="A25" s="263" t="s">
        <v>69</v>
      </c>
      <c r="B25" s="241"/>
      <c r="C25" s="241"/>
      <c r="D25" s="241"/>
      <c r="E25" s="282"/>
    </row>
    <row r="26" spans="1:6" x14ac:dyDescent="0.2">
      <c r="A26" s="44" t="s">
        <v>55</v>
      </c>
      <c r="B26" s="28"/>
      <c r="C26" s="28"/>
      <c r="D26" s="28"/>
      <c r="E26" s="29"/>
    </row>
    <row r="27" spans="1:6" x14ac:dyDescent="0.2">
      <c r="A27" s="44" t="s">
        <v>56</v>
      </c>
      <c r="B27" s="45"/>
      <c r="C27" s="81"/>
      <c r="D27" s="81"/>
      <c r="E27" s="10"/>
      <c r="F27" s="59"/>
    </row>
    <row r="28" spans="1:6" ht="12.75" customHeight="1" x14ac:dyDescent="0.2">
      <c r="A28" s="280" t="s">
        <v>50</v>
      </c>
      <c r="B28" s="281"/>
      <c r="C28" s="82"/>
      <c r="D28" s="82"/>
      <c r="E28" s="66"/>
      <c r="F28" s="65"/>
    </row>
    <row r="29" spans="1:6" x14ac:dyDescent="0.2">
      <c r="A29" s="69"/>
      <c r="B29" s="70"/>
      <c r="C29" s="70"/>
      <c r="D29" s="70"/>
      <c r="E29" s="71"/>
    </row>
  </sheetData>
  <sheetProtection sheet="1" objects="1" scenarios="1" formatCells="0" formatColumns="0" formatRows="0" insertColumns="0" insertRows="0"/>
  <mergeCells count="10">
    <mergeCell ref="A23:E23"/>
    <mergeCell ref="A28:B28"/>
    <mergeCell ref="A1:E1"/>
    <mergeCell ref="A22:C22"/>
    <mergeCell ref="A25:E25"/>
    <mergeCell ref="A6:E6"/>
    <mergeCell ref="B2:E2"/>
    <mergeCell ref="B3:E3"/>
    <mergeCell ref="B4:E4"/>
    <mergeCell ref="A5:E5"/>
  </mergeCells>
  <printOptions headings="1"/>
  <pageMargins left="0.70866141732283472" right="0.70866141732283472" top="0.43307086614173229" bottom="0.35433070866141736" header="0.23622047244094491" footer="0.15748031496062992"/>
  <pageSetup paperSize="9" scale="83" fitToHeight="0" orientation="landscape" r:id="rId1"/>
  <headerFooter alignWithMargins="0">
    <oddFooter>&amp;L&amp;8&amp;D&amp;R&amp;8&amp;Z&amp;F&amp;A</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4"/>
  <sheetViews>
    <sheetView zoomScaleNormal="100" workbookViewId="0">
      <selection activeCell="A14" sqref="A14"/>
    </sheetView>
  </sheetViews>
  <sheetFormatPr defaultColWidth="9.140625" defaultRowHeight="12.75" x14ac:dyDescent="0.2"/>
  <cols>
    <col min="1" max="1" width="21.42578125" style="11" customWidth="1"/>
    <col min="2" max="2" width="23.5703125" style="11" customWidth="1"/>
    <col min="3" max="5" width="27.5703125" style="11" customWidth="1"/>
    <col min="6" max="16384" width="9.140625" style="12"/>
  </cols>
  <sheetData>
    <row r="1" spans="1:9" ht="36" customHeight="1" x14ac:dyDescent="0.2">
      <c r="A1" s="264" t="s">
        <v>25</v>
      </c>
      <c r="B1" s="264"/>
      <c r="C1" s="264"/>
      <c r="D1" s="264"/>
      <c r="E1" s="264"/>
    </row>
    <row r="2" spans="1:9" ht="36" customHeight="1" x14ac:dyDescent="0.2">
      <c r="A2" s="30" t="s">
        <v>8</v>
      </c>
      <c r="B2" s="268" t="str">
        <f>Travel!B2</f>
        <v>Department of Conservation</v>
      </c>
      <c r="C2" s="268"/>
      <c r="D2" s="268"/>
      <c r="E2" s="268"/>
    </row>
    <row r="3" spans="1:9" ht="36" customHeight="1" x14ac:dyDescent="0.2">
      <c r="A3" s="30" t="s">
        <v>9</v>
      </c>
      <c r="B3" s="269" t="str">
        <f>Travel!B3</f>
        <v>Lou Sanson</v>
      </c>
      <c r="C3" s="269"/>
      <c r="D3" s="269"/>
      <c r="E3" s="269"/>
    </row>
    <row r="4" spans="1:9" ht="36" customHeight="1" x14ac:dyDescent="0.2">
      <c r="A4" s="104" t="s">
        <v>3</v>
      </c>
      <c r="B4" s="288" t="str">
        <f>Travel!B4</f>
        <v>1 July 2017 to 30 June 2018 (or specify applicable part year)*</v>
      </c>
      <c r="C4" s="288"/>
      <c r="D4" s="288"/>
      <c r="E4" s="288"/>
    </row>
    <row r="5" spans="1:9" ht="36" customHeight="1" x14ac:dyDescent="0.2">
      <c r="A5" s="249" t="s">
        <v>58</v>
      </c>
      <c r="B5" s="290"/>
      <c r="C5" s="272"/>
      <c r="D5" s="272"/>
      <c r="E5" s="273"/>
    </row>
    <row r="6" spans="1:9" ht="19.5" customHeight="1" x14ac:dyDescent="0.2">
      <c r="A6" s="289" t="s">
        <v>57</v>
      </c>
      <c r="B6" s="283"/>
      <c r="C6" s="283"/>
      <c r="D6" s="283"/>
      <c r="E6" s="284"/>
    </row>
    <row r="7" spans="1:9" ht="36" customHeight="1" x14ac:dyDescent="0.25">
      <c r="A7" s="243" t="s">
        <v>6</v>
      </c>
      <c r="B7" s="244"/>
      <c r="C7" s="105"/>
      <c r="D7" s="105"/>
      <c r="E7" s="106"/>
    </row>
    <row r="8" spans="1:9" ht="25.5" x14ac:dyDescent="0.2">
      <c r="A8" s="18" t="s">
        <v>0</v>
      </c>
      <c r="B8" s="2" t="s">
        <v>37</v>
      </c>
      <c r="C8" s="2" t="s">
        <v>36</v>
      </c>
      <c r="D8" s="2" t="s">
        <v>29</v>
      </c>
      <c r="E8" s="9" t="s">
        <v>2</v>
      </c>
    </row>
    <row r="9" spans="1:9" s="84" customFormat="1" ht="15.75" hidden="1" customHeight="1" x14ac:dyDescent="0.2">
      <c r="A9" s="121"/>
      <c r="B9" s="125"/>
      <c r="C9" s="122"/>
      <c r="D9" s="122"/>
      <c r="E9" s="123"/>
    </row>
    <row r="10" spans="1:9" s="84" customFormat="1" x14ac:dyDescent="0.2">
      <c r="A10" s="188">
        <v>42969</v>
      </c>
      <c r="B10" s="213">
        <v>-217.39</v>
      </c>
      <c r="C10" s="209" t="s">
        <v>143</v>
      </c>
      <c r="D10" s="209" t="s">
        <v>144</v>
      </c>
      <c r="E10" s="158"/>
    </row>
    <row r="11" spans="1:9" s="84" customFormat="1" x14ac:dyDescent="0.2">
      <c r="A11" s="188">
        <v>43131</v>
      </c>
      <c r="B11" s="186">
        <v>500</v>
      </c>
      <c r="C11" s="209" t="s">
        <v>221</v>
      </c>
      <c r="D11" s="151" t="s">
        <v>220</v>
      </c>
      <c r="E11" s="153" t="s">
        <v>160</v>
      </c>
    </row>
    <row r="12" spans="1:9" s="84" customFormat="1" x14ac:dyDescent="0.2">
      <c r="A12" s="188"/>
      <c r="B12" s="160"/>
      <c r="C12" s="161"/>
      <c r="D12" s="161"/>
      <c r="E12" s="158"/>
    </row>
    <row r="13" spans="1:9" s="84" customFormat="1" x14ac:dyDescent="0.2">
      <c r="A13" s="188"/>
      <c r="B13" s="160"/>
      <c r="C13" s="161"/>
      <c r="D13" s="161"/>
      <c r="E13" s="158"/>
    </row>
    <row r="14" spans="1:9" s="110" customFormat="1" ht="15" x14ac:dyDescent="0.25">
      <c r="A14" s="188"/>
      <c r="B14" s="213"/>
      <c r="C14" s="235"/>
      <c r="D14" s="209"/>
      <c r="E14" s="153"/>
      <c r="F14" s="84"/>
      <c r="G14" s="84"/>
      <c r="H14" s="84"/>
      <c r="I14" s="84"/>
    </row>
    <row r="15" spans="1:9" s="110" customFormat="1" ht="15" x14ac:dyDescent="0.25">
      <c r="A15" s="188"/>
      <c r="B15" s="213"/>
      <c r="C15" s="235"/>
      <c r="D15" s="209"/>
      <c r="E15" s="153"/>
      <c r="F15" s="84"/>
      <c r="G15" s="84"/>
      <c r="H15" s="84"/>
      <c r="I15" s="84"/>
    </row>
    <row r="16" spans="1:9" s="84" customFormat="1" x14ac:dyDescent="0.2">
      <c r="A16" s="162"/>
      <c r="B16" s="160"/>
      <c r="C16" s="161"/>
      <c r="D16" s="161"/>
      <c r="E16" s="158"/>
    </row>
    <row r="17" spans="1:6" s="84" customFormat="1" x14ac:dyDescent="0.2">
      <c r="A17" s="85"/>
      <c r="B17" s="124"/>
      <c r="C17" s="86"/>
      <c r="D17" s="86"/>
      <c r="E17" s="87"/>
    </row>
    <row r="18" spans="1:6" s="84" customFormat="1" hidden="1" x14ac:dyDescent="0.2">
      <c r="A18" s="85"/>
      <c r="B18" s="86"/>
      <c r="C18" s="86"/>
      <c r="D18" s="86"/>
      <c r="E18" s="87"/>
    </row>
    <row r="19" spans="1:6" ht="27.75" customHeight="1" x14ac:dyDescent="0.2">
      <c r="A19" s="99" t="s">
        <v>14</v>
      </c>
      <c r="B19" s="100">
        <f>SUM(B9:B18)</f>
        <v>282.61</v>
      </c>
      <c r="C19" s="101"/>
      <c r="D19" s="102"/>
      <c r="E19" s="103"/>
    </row>
    <row r="20" spans="1:6" ht="14.1" customHeight="1" x14ac:dyDescent="0.2">
      <c r="A20" s="72"/>
      <c r="B20" s="50"/>
      <c r="C20" s="73"/>
      <c r="D20" s="73"/>
      <c r="E20" s="74"/>
    </row>
    <row r="21" spans="1:6" x14ac:dyDescent="0.2">
      <c r="A21" s="27" t="s">
        <v>26</v>
      </c>
      <c r="B21" s="58"/>
      <c r="C21" s="58"/>
      <c r="D21" s="58"/>
      <c r="E21" s="60"/>
    </row>
    <row r="22" spans="1:6" x14ac:dyDescent="0.2">
      <c r="A22" s="263" t="s">
        <v>63</v>
      </c>
      <c r="B22" s="241"/>
      <c r="C22" s="241"/>
      <c r="D22" s="58"/>
      <c r="E22" s="60"/>
    </row>
    <row r="23" spans="1:6" ht="14.1" customHeight="1" x14ac:dyDescent="0.2">
      <c r="A23" s="46" t="s">
        <v>21</v>
      </c>
      <c r="B23" s="47"/>
      <c r="C23" s="58"/>
      <c r="D23" s="58"/>
      <c r="E23" s="60"/>
    </row>
    <row r="24" spans="1:6" x14ac:dyDescent="0.2">
      <c r="A24" s="44" t="s">
        <v>34</v>
      </c>
      <c r="B24" s="45"/>
      <c r="C24" s="59"/>
      <c r="D24" s="58"/>
      <c r="E24" s="60"/>
    </row>
    <row r="25" spans="1:6" ht="12.6" customHeight="1" x14ac:dyDescent="0.2">
      <c r="A25" s="277" t="s">
        <v>28</v>
      </c>
      <c r="B25" s="278"/>
      <c r="C25" s="278"/>
      <c r="D25" s="278"/>
      <c r="E25" s="279"/>
      <c r="F25" s="15"/>
    </row>
    <row r="26" spans="1:6" x14ac:dyDescent="0.2">
      <c r="A26" s="44" t="s">
        <v>59</v>
      </c>
      <c r="B26" s="45"/>
      <c r="C26" s="59"/>
      <c r="D26" s="59"/>
      <c r="E26" s="10"/>
      <c r="F26" s="59"/>
    </row>
    <row r="27" spans="1:6" ht="12.75" customHeight="1" x14ac:dyDescent="0.2">
      <c r="A27" s="280" t="s">
        <v>50</v>
      </c>
      <c r="B27" s="281"/>
      <c r="C27" s="65"/>
      <c r="D27" s="65"/>
      <c r="E27" s="66"/>
      <c r="F27" s="65"/>
    </row>
    <row r="28" spans="1:6" x14ac:dyDescent="0.2">
      <c r="A28" s="75"/>
      <c r="B28" s="51"/>
      <c r="C28" s="76"/>
      <c r="D28" s="76"/>
      <c r="E28" s="77"/>
      <c r="F28" s="15"/>
    </row>
    <row r="29" spans="1:6" x14ac:dyDescent="0.2">
      <c r="A29" s="16"/>
      <c r="B29" s="14"/>
      <c r="C29" s="14"/>
      <c r="D29" s="14"/>
      <c r="E29" s="43"/>
      <c r="F29" s="15"/>
    </row>
    <row r="30" spans="1:6" x14ac:dyDescent="0.2">
      <c r="A30" s="16"/>
      <c r="B30" s="14"/>
      <c r="C30" s="14"/>
      <c r="D30" s="14"/>
      <c r="E30" s="43"/>
      <c r="F30" s="15"/>
    </row>
    <row r="31" spans="1:6" x14ac:dyDescent="0.2">
      <c r="A31" s="16"/>
      <c r="B31" s="14"/>
      <c r="C31" s="14"/>
      <c r="D31" s="14"/>
      <c r="E31" s="43"/>
      <c r="F31" s="15"/>
    </row>
    <row r="32" spans="1:6" x14ac:dyDescent="0.2">
      <c r="A32" s="16"/>
      <c r="B32" s="14"/>
      <c r="C32" s="14"/>
      <c r="D32" s="14"/>
      <c r="E32" s="43"/>
      <c r="F32" s="15"/>
    </row>
    <row r="33" spans="1:5" x14ac:dyDescent="0.2">
      <c r="A33" s="43"/>
      <c r="B33" s="43"/>
      <c r="C33" s="43"/>
      <c r="D33" s="43"/>
      <c r="E33" s="43"/>
    </row>
    <row r="34" spans="1:5" x14ac:dyDescent="0.2">
      <c r="A34" s="43"/>
      <c r="B34" s="43"/>
      <c r="C34" s="43"/>
      <c r="D34" s="43"/>
      <c r="E34" s="43"/>
    </row>
  </sheetData>
  <sheetProtection sheet="1" objects="1" scenarios="1" formatCells="0" formatColumns="0" formatRows="0" insertColumns="0" insertRows="0"/>
  <mergeCells count="10">
    <mergeCell ref="A27:B27"/>
    <mergeCell ref="A25:E25"/>
    <mergeCell ref="A1:E1"/>
    <mergeCell ref="A22:C22"/>
    <mergeCell ref="A7:B7"/>
    <mergeCell ref="B2:E2"/>
    <mergeCell ref="B3:E3"/>
    <mergeCell ref="B4:E4"/>
    <mergeCell ref="A6:E6"/>
    <mergeCell ref="A5:E5"/>
  </mergeCells>
  <printOptions headings="1"/>
  <pageMargins left="0.70866141732283472" right="0.70866141732283472" top="0.49" bottom="0.64" header="0.27" footer="0.31496062992125984"/>
  <pageSetup paperSize="9" fitToHeight="0" orientation="landscape" r:id="rId1"/>
  <headerFooter alignWithMargins="0">
    <oddFooter>&amp;L&amp;8&amp;D&amp;R&amp;8&amp;Z&amp;F&amp;A</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zoomScaleNormal="100" workbookViewId="0">
      <selection activeCell="A19" sqref="A19"/>
    </sheetView>
  </sheetViews>
  <sheetFormatPr defaultColWidth="8.7109375" defaultRowHeight="14.25" x14ac:dyDescent="0.2"/>
  <cols>
    <col min="1" max="1" width="219.28515625" style="35" customWidth="1"/>
    <col min="2" max="16384" width="8.7109375" style="35"/>
  </cols>
  <sheetData>
    <row r="1" spans="1:1" ht="15" x14ac:dyDescent="0.2">
      <c r="A1" s="42" t="s">
        <v>48</v>
      </c>
    </row>
    <row r="2" spans="1:1" x14ac:dyDescent="0.2">
      <c r="A2" s="35" t="s">
        <v>72</v>
      </c>
    </row>
    <row r="3" spans="1:1" ht="15" x14ac:dyDescent="0.2">
      <c r="A3" s="36" t="s">
        <v>62</v>
      </c>
    </row>
    <row r="4" spans="1:1" x14ac:dyDescent="0.2">
      <c r="A4" s="61" t="s">
        <v>74</v>
      </c>
    </row>
    <row r="5" spans="1:1" x14ac:dyDescent="0.2">
      <c r="A5" s="61" t="s">
        <v>73</v>
      </c>
    </row>
    <row r="6" spans="1:1" x14ac:dyDescent="0.2">
      <c r="A6" s="61" t="s">
        <v>75</v>
      </c>
    </row>
    <row r="7" spans="1:1" x14ac:dyDescent="0.2">
      <c r="A7" s="61" t="s">
        <v>76</v>
      </c>
    </row>
    <row r="8" spans="1:1" ht="15" x14ac:dyDescent="0.2">
      <c r="A8" s="36" t="s">
        <v>77</v>
      </c>
    </row>
    <row r="9" spans="1:1" x14ac:dyDescent="0.2">
      <c r="A9" s="40" t="s">
        <v>105</v>
      </c>
    </row>
    <row r="10" spans="1:1" x14ac:dyDescent="0.2">
      <c r="A10" s="61" t="s">
        <v>78</v>
      </c>
    </row>
    <row r="11" spans="1:1" x14ac:dyDescent="0.2">
      <c r="A11" s="61" t="s">
        <v>79</v>
      </c>
    </row>
    <row r="12" spans="1:1" x14ac:dyDescent="0.2">
      <c r="A12" s="37" t="s">
        <v>80</v>
      </c>
    </row>
    <row r="13" spans="1:1" x14ac:dyDescent="0.2">
      <c r="A13" s="61" t="s">
        <v>81</v>
      </c>
    </row>
    <row r="14" spans="1:1" ht="15" x14ac:dyDescent="0.2">
      <c r="A14" s="36" t="s">
        <v>82</v>
      </c>
    </row>
    <row r="15" spans="1:1" x14ac:dyDescent="0.2">
      <c r="A15" s="37" t="s">
        <v>43</v>
      </c>
    </row>
    <row r="16" spans="1:1" x14ac:dyDescent="0.2">
      <c r="A16" s="38" t="s">
        <v>93</v>
      </c>
    </row>
    <row r="17" spans="1:1" x14ac:dyDescent="0.2">
      <c r="A17" s="34" t="s">
        <v>94</v>
      </c>
    </row>
    <row r="18" spans="1:1" ht="15" x14ac:dyDescent="0.2">
      <c r="A18" s="63" t="s">
        <v>45</v>
      </c>
    </row>
    <row r="19" spans="1:1" x14ac:dyDescent="0.2">
      <c r="A19" s="34" t="s">
        <v>95</v>
      </c>
    </row>
    <row r="20" spans="1:1" ht="15" x14ac:dyDescent="0.2">
      <c r="A20" s="36" t="s">
        <v>83</v>
      </c>
    </row>
    <row r="21" spans="1:1" ht="15" x14ac:dyDescent="0.2">
      <c r="A21" s="36" t="s">
        <v>84</v>
      </c>
    </row>
    <row r="22" spans="1:1" ht="29.25" x14ac:dyDescent="0.2">
      <c r="A22" s="37" t="s">
        <v>96</v>
      </c>
    </row>
    <row r="23" spans="1:1" x14ac:dyDescent="0.2">
      <c r="A23" s="37" t="s">
        <v>85</v>
      </c>
    </row>
    <row r="24" spans="1:1" ht="28.5" x14ac:dyDescent="0.2">
      <c r="A24" s="37" t="s">
        <v>97</v>
      </c>
    </row>
    <row r="25" spans="1:1" ht="28.5" x14ac:dyDescent="0.2">
      <c r="A25" s="37" t="s">
        <v>98</v>
      </c>
    </row>
    <row r="26" spans="1:1" x14ac:dyDescent="0.2">
      <c r="A26" s="37" t="s">
        <v>86</v>
      </c>
    </row>
    <row r="27" spans="1:1" ht="28.5" customHeight="1" x14ac:dyDescent="0.2">
      <c r="A27" s="37" t="s">
        <v>87</v>
      </c>
    </row>
    <row r="28" spans="1:1" ht="28.5" x14ac:dyDescent="0.2">
      <c r="A28" s="40" t="s">
        <v>88</v>
      </c>
    </row>
    <row r="29" spans="1:1" ht="15" x14ac:dyDescent="0.2">
      <c r="A29" s="36" t="s">
        <v>15</v>
      </c>
    </row>
    <row r="30" spans="1:1" ht="14.25" customHeight="1" x14ac:dyDescent="0.2">
      <c r="A30" s="38" t="s">
        <v>46</v>
      </c>
    </row>
    <row r="31" spans="1:1" ht="14.25" customHeight="1" x14ac:dyDescent="0.2">
      <c r="A31" s="38" t="s">
        <v>99</v>
      </c>
    </row>
    <row r="32" spans="1:1" x14ac:dyDescent="0.2">
      <c r="A32" s="34" t="s">
        <v>100</v>
      </c>
    </row>
    <row r="33" spans="1:1" x14ac:dyDescent="0.2">
      <c r="A33" s="34" t="s">
        <v>89</v>
      </c>
    </row>
    <row r="34" spans="1:1" ht="28.5" x14ac:dyDescent="0.2">
      <c r="A34" s="48" t="s">
        <v>90</v>
      </c>
    </row>
    <row r="35" spans="1:1" x14ac:dyDescent="0.2">
      <c r="A35" s="39" t="s">
        <v>47</v>
      </c>
    </row>
    <row r="36" spans="1:1" ht="28.5" customHeight="1" x14ac:dyDescent="0.2">
      <c r="A36" s="37" t="s">
        <v>91</v>
      </c>
    </row>
    <row r="37" spans="1:1" x14ac:dyDescent="0.2">
      <c r="A37" s="48" t="s">
        <v>103</v>
      </c>
    </row>
    <row r="38" spans="1:1" x14ac:dyDescent="0.2">
      <c r="A38" s="34" t="s">
        <v>101</v>
      </c>
    </row>
    <row r="39" spans="1:1" x14ac:dyDescent="0.2">
      <c r="A39" s="34" t="s">
        <v>92</v>
      </c>
    </row>
    <row r="40" spans="1:1" x14ac:dyDescent="0.2">
      <c r="A40" s="34"/>
    </row>
    <row r="41" spans="1:1" x14ac:dyDescent="0.2">
      <c r="A41" s="34"/>
    </row>
    <row r="42" spans="1:1" x14ac:dyDescent="0.2">
      <c r="A42" s="62" t="s">
        <v>44</v>
      </c>
    </row>
    <row r="43" spans="1:1" x14ac:dyDescent="0.2">
      <c r="A43" s="79" t="s">
        <v>102</v>
      </c>
    </row>
    <row r="48" spans="1:1" x14ac:dyDescent="0.2">
      <c r="A48" s="41"/>
    </row>
  </sheetData>
  <hyperlinks>
    <hyperlink ref="A16" r:id="rId1" display="http://www.data.govt.nz/" xr:uid="{00000000-0004-0000-0000-000000000000}"/>
    <hyperlink ref="A30" r:id="rId2" display="http://www.ssc.govt.nz/ce-expenses-disclosure" xr:uid="{00000000-0004-0000-0000-000001000000}"/>
    <hyperlink ref="A42" r:id="rId3" display="mailto:ceexpenses@ssc.govt.nz" xr:uid="{00000000-0004-0000-0000-000002000000}"/>
    <hyperlink ref="A43" r:id="rId4" display="mailto:info@data.govt.nz" xr:uid="{00000000-0004-0000-0000-000003000000}"/>
  </hyperlinks>
  <pageMargins left="0.7" right="0.7" top="0.75" bottom="0.75" header="0.3" footer="0.3"/>
  <pageSetup paperSize="8" orientation="landscape" r:id="rId5"/>
  <customProperties>
    <customPr name="_pios_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Travel</vt:lpstr>
      <vt:lpstr>Hospitality</vt:lpstr>
      <vt:lpstr>Gifts and Benefits</vt:lpstr>
      <vt:lpstr>All other  expenses</vt:lpstr>
      <vt:lpstr>Guidance for agencies</vt:lpstr>
      <vt:lpstr>'Guidance for agencies'!_ftnref1</vt:lpstr>
      <vt:lpstr>'All other  expenses'!Print_Area</vt:lpstr>
      <vt:lpstr>'Gifts and Benefits'!Print_Area</vt:lpstr>
      <vt:lpstr>'Guidance for agencies'!Print_Area</vt:lpstr>
      <vt:lpstr>Hospitality!Print_Area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Director-General's expenses, gifts and hospitality: Jul 2017 - Jun 2018</dc:title>
  <dc:creator>mortensenm</dc:creator>
  <cp:lastModifiedBy>mreid</cp:lastModifiedBy>
  <cp:lastPrinted>2018-07-25T00:34:52Z</cp:lastPrinted>
  <dcterms:created xsi:type="dcterms:W3CDTF">2010-10-17T20:59:02Z</dcterms:created>
  <dcterms:modified xsi:type="dcterms:W3CDTF">2018-07-31T02:52:11Z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DOC-5525906</vt:lpwstr>
  </property>
  <property fmtid="{D5CDD505-2E9C-101B-9397-08002B2CF9AE}" pid="3" name="DISProperties">
    <vt:lpwstr>DISdDocName,DIScgiUrl,DISdUser,DISdID,DISidcName,DISTaskPaneUrl</vt:lpwstr>
  </property>
  <property fmtid="{D5CDD505-2E9C-101B-9397-08002B2CF9AE}" pid="4" name="DIScgiUrl">
    <vt:lpwstr>https://doccm.doc.govt.nz/cs/idcplg</vt:lpwstr>
  </property>
  <property fmtid="{D5CDD505-2E9C-101B-9397-08002B2CF9AE}" pid="5" name="DISdUser">
    <vt:lpwstr>mreid</vt:lpwstr>
  </property>
  <property fmtid="{D5CDD505-2E9C-101B-9397-08002B2CF9AE}" pid="6" name="DISdID">
    <vt:lpwstr>5463954</vt:lpwstr>
  </property>
  <property fmtid="{D5CDD505-2E9C-101B-9397-08002B2CF9AE}" pid="7" name="DISidcName">
    <vt:lpwstr>docprd12con116200</vt:lpwstr>
  </property>
  <property fmtid="{D5CDD505-2E9C-101B-9397-08002B2CF9AE}" pid="8" name="DISTaskPaneUrl">
    <vt:lpwstr>https://doccm.doc.govt.nz/cs/idcplg?IdcService=DESKTOP_DOC_INFO&amp;dDocName=DOC-5525906&amp;dID=5463954&amp;ClientControlled=DocMan,taskpane&amp;coreContentOnly=1</vt:lpwstr>
  </property>
</Properties>
</file>