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hidePivotFieldList="1"/>
  <bookViews>
    <workbookView xWindow="-15" yWindow="4215" windowWidth="15330" windowHeight="4725" tabRatio="893" activeTab="3"/>
  </bookViews>
  <sheets>
    <sheet name="Travel" sheetId="42" r:id="rId1"/>
    <sheet name="Hospitality provided" sheetId="44" r:id="rId2"/>
    <sheet name="Other" sheetId="43" r:id="rId3"/>
    <sheet name="Gifts and hospitality received" sheetId="45" r:id="rId4"/>
  </sheets>
  <definedNames>
    <definedName name="_xlnm._FilterDatabase" localSheetId="0" hidden="1">Travel!$A$88:$J$88</definedName>
    <definedName name="DME_BeforeCloseCompleted_DOCDM_1239966_1_.xls" hidden="1">"False"</definedName>
    <definedName name="DME_Dirty_DOCDM_1239966_1_.xls" hidden="1">"False"</definedName>
    <definedName name="DME_DocumentFlags_DOCDM_1239966_1_.xls" hidden="1">"1"</definedName>
    <definedName name="DME_DocumentID_DOCDM_1239966_1_.xls" hidden="1">"::ODMA\DME-MSE\DOCDM-1239966"</definedName>
    <definedName name="DME_DocumentOpened_DOCDM_1239966_1_.xls" hidden="1">"True"</definedName>
    <definedName name="DME_DocumentTitle_DOCDM_1239966_1_.xls" hidden="1">"DOCDM-1239966 - SSC Disclosure of Expenses - December 2013 excel working file"</definedName>
    <definedName name="DME_LocalFile_DOCDM_1239966_1_.xls" hidden="1">"False"</definedName>
    <definedName name="DME_NextWindowNumber_DOCDM_1239966_1_.xls" hidden="1">"2"</definedName>
    <definedName name="_xlnm.Print_Area" localSheetId="3">'Gifts and hospitality received'!$A$1:$E$27</definedName>
    <definedName name="_xlnm.Print_Area" localSheetId="1">'Hospitality provided'!$A$1:$E$32</definedName>
    <definedName name="_xlnm.Print_Titles" localSheetId="1">'Hospitality provided'!$5:$5</definedName>
    <definedName name="_xlnm.Print_Titles" localSheetId="2">Other!$5:$5</definedName>
    <definedName name="_xlnm.Print_Titles" localSheetId="0">Travel!$5:$5</definedName>
  </definedNames>
  <calcPr calcId="171027"/>
</workbook>
</file>

<file path=xl/calcChain.xml><?xml version="1.0" encoding="utf-8"?>
<calcChain xmlns="http://schemas.openxmlformats.org/spreadsheetml/2006/main">
  <c r="D18" i="45"/>
  <c r="D9"/>
  <c r="B13" i="43" l="1"/>
  <c r="B8"/>
  <c r="B203" i="42"/>
  <c r="B85"/>
  <c r="B34"/>
  <c r="B18" i="44" l="1"/>
  <c r="B14" i="42"/>
  <c r="B205" l="1"/>
  <c r="B26" i="44"/>
  <c r="B28" l="1"/>
  <c r="B15" i="43"/>
</calcChain>
</file>

<file path=xl/sharedStrings.xml><?xml version="1.0" encoding="utf-8"?>
<sst xmlns="http://schemas.openxmlformats.org/spreadsheetml/2006/main" count="731" uniqueCount="234">
  <si>
    <t>Nature</t>
  </si>
  <si>
    <t>Location</t>
  </si>
  <si>
    <t>Purpose</t>
  </si>
  <si>
    <t>Name of organisation</t>
  </si>
  <si>
    <t>Department of Conservation</t>
  </si>
  <si>
    <t>Name of Chief Executive</t>
  </si>
  <si>
    <t>Disclosure period</t>
  </si>
  <si>
    <t>International and domestic travel expenses</t>
  </si>
  <si>
    <t>International Travel</t>
  </si>
  <si>
    <t>Credit Card expenses</t>
  </si>
  <si>
    <t>Date</t>
  </si>
  <si>
    <t>Amount (NZ$)*</t>
  </si>
  <si>
    <t xml:space="preserve">Purpose </t>
  </si>
  <si>
    <t xml:space="preserve">Nature </t>
  </si>
  <si>
    <t>Non-Credit Card expenses</t>
  </si>
  <si>
    <t>Domestic Travel</t>
  </si>
  <si>
    <t>Sub-total incl GST</t>
  </si>
  <si>
    <t>* Provide GST-inclusive figures</t>
  </si>
  <si>
    <t>Other</t>
  </si>
  <si>
    <t>Amount (NZ$)</t>
  </si>
  <si>
    <t xml:space="preserve">Purpose  </t>
  </si>
  <si>
    <t xml:space="preserve">Hospitality provided </t>
  </si>
  <si>
    <t>Hospitality provided</t>
  </si>
  <si>
    <t>Gifts and hospitality*</t>
  </si>
  <si>
    <t xml:space="preserve">Gifts  </t>
  </si>
  <si>
    <t>Description</t>
  </si>
  <si>
    <t xml:space="preserve">Offered by </t>
  </si>
  <si>
    <t>Estimated value (NZ$)</t>
  </si>
  <si>
    <t>Hospitality</t>
  </si>
  <si>
    <t>Offered by</t>
  </si>
  <si>
    <t xml:space="preserve">Estimated value (NZ$) </t>
  </si>
  <si>
    <t>* include items such as meals, tickets to events, gifts from overseas counterparts, travel or accomodation (including that accepted by immediate family members).</t>
  </si>
  <si>
    <t>(Director-General) Lou Sanson</t>
  </si>
  <si>
    <t>Total other expenses for the 14/15 FY</t>
  </si>
  <si>
    <t>01/07/2015 - 30/06/16</t>
  </si>
  <si>
    <t>Wellington</t>
  </si>
  <si>
    <t>Christchurch</t>
  </si>
  <si>
    <t>Auckland</t>
  </si>
  <si>
    <t>Taupo</t>
  </si>
  <si>
    <t>Hamilton</t>
  </si>
  <si>
    <t xml:space="preserve">EDS Conference </t>
  </si>
  <si>
    <t>travel</t>
  </si>
  <si>
    <t>New Plymouth</t>
  </si>
  <si>
    <t>Ngai Tahu Hui</t>
  </si>
  <si>
    <t>Te Urewera Board mtg</t>
  </si>
  <si>
    <t>Whakatane</t>
  </si>
  <si>
    <t>DDG interviews panel costs</t>
  </si>
  <si>
    <t>TEEB Conf/Motutapu Trust function</t>
  </si>
  <si>
    <t>taxi to business meeting</t>
  </si>
  <si>
    <t>Te Hono Stanford University</t>
  </si>
  <si>
    <t>USA</t>
  </si>
  <si>
    <t>Field Visit</t>
  </si>
  <si>
    <t>EDS Conference</t>
  </si>
  <si>
    <t>Nga Whenua Rahui mtg</t>
  </si>
  <si>
    <t>Gisborne</t>
  </si>
  <si>
    <t>Invercargill</t>
  </si>
  <si>
    <t>TSB &amp; Iwi meeting</t>
  </si>
  <si>
    <t xml:space="preserve">Wellington </t>
  </si>
  <si>
    <t>business meeting</t>
  </si>
  <si>
    <t>Iwi meeting &amp; TSB</t>
  </si>
  <si>
    <t>Samoa</t>
  </si>
  <si>
    <t>meal with colleague</t>
  </si>
  <si>
    <t>TIA Awards,Tiritiri Matangi Island/Auck staff visit</t>
  </si>
  <si>
    <t>Taranaki Iwi/DOC staff visit</t>
  </si>
  <si>
    <t>Taranaki</t>
  </si>
  <si>
    <t xml:space="preserve">Gisb/Auck </t>
  </si>
  <si>
    <t>Rotora staff visit/Ngai Tahu</t>
  </si>
  <si>
    <t>Rotorua</t>
  </si>
  <si>
    <t>Inv staff visit/business meetings</t>
  </si>
  <si>
    <t>Heretaunga/Tamatea Deed of Settlement</t>
  </si>
  <si>
    <t>Napier</t>
  </si>
  <si>
    <t>Te Urewera Board meeting</t>
  </si>
  <si>
    <t>Rororua/Whakatane</t>
  </si>
  <si>
    <t>new Visitor Centre/staff mtgs/business mtgs</t>
  </si>
  <si>
    <t>Queenstown</t>
  </si>
  <si>
    <t>hospitality</t>
  </si>
  <si>
    <t>Business dinner Neil Gilbert</t>
  </si>
  <si>
    <t>gift for private accomm</t>
  </si>
  <si>
    <t>NWR Komiti meeting</t>
  </si>
  <si>
    <t>SPREP conference Apia Samoa</t>
  </si>
  <si>
    <t>other</t>
  </si>
  <si>
    <t>Taxi Auckland business meeting</t>
  </si>
  <si>
    <t>taxi business meeting</t>
  </si>
  <si>
    <t>meal SPREP conference and business colleague</t>
  </si>
  <si>
    <t>Apia Samoa</t>
  </si>
  <si>
    <t>meal with  Penny Nelson (MoU Sustainable Council signing)</t>
  </si>
  <si>
    <t xml:space="preserve">Delegation Vist to Beijing </t>
  </si>
  <si>
    <t>Beijing China</t>
  </si>
  <si>
    <t>Visa for visit to China</t>
  </si>
  <si>
    <t>SPREP meeting flights</t>
  </si>
  <si>
    <t>07/11/2015</t>
  </si>
  <si>
    <t>Rotorua visit to staff/business/iwi partners</t>
  </si>
  <si>
    <t xml:space="preserve">Old  Ghost Rd opening </t>
  </si>
  <si>
    <t>Hokitika</t>
  </si>
  <si>
    <t>Beijing delegation visit</t>
  </si>
  <si>
    <t xml:space="preserve">staff/business meeting </t>
  </si>
  <si>
    <t>NZES2015 conference</t>
  </si>
  <si>
    <t>Australia/NZ Climate Change Conference</t>
  </si>
  <si>
    <t>Air NZ Awards /meet with staff</t>
  </si>
  <si>
    <t>NZCA Board Meeting</t>
  </si>
  <si>
    <t>Final RMT SSI meeting (Regional Pilot)</t>
  </si>
  <si>
    <t>Return to WLG from RMT SSI</t>
  </si>
  <si>
    <t xml:space="preserve">CEs meeting/stakeholder function </t>
  </si>
  <si>
    <t>Auckland/Whakatane daytrip Whale Island visit</t>
  </si>
  <si>
    <t>Miranda Godwit  ceremony with MOC/Chinese Ambassador</t>
  </si>
  <si>
    <t>Queenstown staff visit plus meetings with key people</t>
  </si>
  <si>
    <t>Arthurs Pass/Christchurch - Old Ghost Rd Grand Opening</t>
  </si>
  <si>
    <t>Westport</t>
  </si>
  <si>
    <t xml:space="preserve">meal with Visitor Centre staff </t>
  </si>
  <si>
    <t>accomm Christchurch</t>
  </si>
  <si>
    <t>Breakfast meeting Albert Brantley Genesis</t>
  </si>
  <si>
    <t>Meal after Endangered Species Foundation Launch</t>
  </si>
  <si>
    <t>meal with colleagues at NZ Ecological Society Conference</t>
  </si>
  <si>
    <t>CEs workshop/function</t>
  </si>
  <si>
    <t>Whale Island visit/Board meeting</t>
  </si>
  <si>
    <t>Meal with Ngati Awa</t>
  </si>
  <si>
    <t>Nelson</t>
  </si>
  <si>
    <t>meal NZ delegation China</t>
  </si>
  <si>
    <t>China</t>
  </si>
  <si>
    <t>Meal  area visit</t>
  </si>
  <si>
    <t>Private accomm Bay of Islands</t>
  </si>
  <si>
    <t xml:space="preserve">area visit </t>
  </si>
  <si>
    <t>Regional Pilot rollout</t>
  </si>
  <si>
    <t>area visit/Rakiura meeting</t>
  </si>
  <si>
    <t>Stewart Island</t>
  </si>
  <si>
    <t>area visit/Board meeting</t>
  </si>
  <si>
    <t>meetings</t>
  </si>
  <si>
    <t>Punta Arenas</t>
  </si>
  <si>
    <t>trip cancelled</t>
  </si>
  <si>
    <t>Te Pukenga at Motatau</t>
  </si>
  <si>
    <t>Motatau</t>
  </si>
  <si>
    <t>AirNZ Meeting Auckland</t>
  </si>
  <si>
    <t>Shorebird meeting - Chinese delegation</t>
  </si>
  <si>
    <t>Hauturu trip with Ministers Barry/Smith + others</t>
  </si>
  <si>
    <t>Kiwis for kiwi mtg, EDS Pathways to Prosperity Launch</t>
  </si>
  <si>
    <t>Accomm Regional Mgt meeting</t>
  </si>
  <si>
    <t xml:space="preserve">taxi business meeting  </t>
  </si>
  <si>
    <t>Whangarei</t>
  </si>
  <si>
    <t>meal with Bruce Parkes</t>
  </si>
  <si>
    <t>meal business meeting CONAF park management</t>
  </si>
  <si>
    <t>Torres del Paine</t>
  </si>
  <si>
    <t>rental vehicle to attend mtg in Torres Del Paine</t>
  </si>
  <si>
    <t>meal business meeting with Bob Fulton</t>
  </si>
  <si>
    <t>Power pack for mobile phone</t>
  </si>
  <si>
    <t>Project Janszoon meeting/NZ Conservation Authority Board meeting</t>
  </si>
  <si>
    <t>US Ambassador Tongariro Crossing</t>
  </si>
  <si>
    <t>Old Ghost Road Opening Event</t>
  </si>
  <si>
    <t>Blenheim</t>
  </si>
  <si>
    <t>Hamilton staff meetings</t>
  </si>
  <si>
    <t>Te Pukenga Atawhai</t>
  </si>
  <si>
    <t>Northland</t>
  </si>
  <si>
    <t>Ngai Tahu meeting</t>
  </si>
  <si>
    <t>China Delegation visit Miranda</t>
  </si>
  <si>
    <t>Visit to Fiordland with business partners</t>
  </si>
  <si>
    <t>Southland</t>
  </si>
  <si>
    <t>Invercargill staff meeting</t>
  </si>
  <si>
    <t>Meal with business partners after EDS Launch</t>
  </si>
  <si>
    <t>DOC Regional Management meeting</t>
  </si>
  <si>
    <t>Codfish Island trip w business partners</t>
  </si>
  <si>
    <t>Te Hono Movement Masterclass workshop</t>
  </si>
  <si>
    <t>Natural Resources Sector Senior Executives meeting</t>
  </si>
  <si>
    <t xml:space="preserve">Visit to Rotoroa Island with Trust </t>
  </si>
  <si>
    <t>Geraldine</t>
  </si>
  <si>
    <t>Wairarapa</t>
  </si>
  <si>
    <t>food supplies SLT Retreat (3 days - 10pp)</t>
  </si>
  <si>
    <t>Niue</t>
  </si>
  <si>
    <t>reimbursement of cost of airfares for IUCN Congress Hawai'i Sept 2016</t>
  </si>
  <si>
    <t>Honolulu</t>
  </si>
  <si>
    <t>meal for staying privately</t>
  </si>
  <si>
    <t>CEEF's dinner</t>
  </si>
  <si>
    <t>meal - private accommodation</t>
  </si>
  <si>
    <t>dinner on visit to Geraldine/Twizel/Aoraki</t>
  </si>
  <si>
    <t>Aoraki</t>
  </si>
  <si>
    <t>lunch meeting  with business colleagues</t>
  </si>
  <si>
    <t>meal Geraldine visit</t>
  </si>
  <si>
    <t>Cost to change airfares - AirNZ</t>
  </si>
  <si>
    <t>Auckland meeting Pew Foundation/Tindall Foundation</t>
  </si>
  <si>
    <t>TRENZ Function with TIA/Rainbow Springs</t>
  </si>
  <si>
    <t>YEP Conference/Mtg Mayor QLDC/Min Bennett</t>
  </si>
  <si>
    <t>Dunedin/Queenstown</t>
  </si>
  <si>
    <t>Regional Mgt mtg/Ta Tumu Te Heu Heu/Gary Lane</t>
  </si>
  <si>
    <t>Hamilton/Taupo</t>
  </si>
  <si>
    <t>Westland Milk Products AGM/visit Geraldine</t>
  </si>
  <si>
    <t>Final Reg Mgt meeting/KiwiRail mtg</t>
  </si>
  <si>
    <t>Nelson/Motueka offices - HPE mtg with PSA</t>
  </si>
  <si>
    <t xml:space="preserve">Heads of Park Agency mtg </t>
  </si>
  <si>
    <t>Canberra</t>
  </si>
  <si>
    <t>Business lunch with colleagues</t>
  </si>
  <si>
    <t>meal whilst travelling</t>
  </si>
  <si>
    <t>food whilst travelling</t>
  </si>
  <si>
    <t>book purchase</t>
  </si>
  <si>
    <t>Meeting with Tindall/Pew Foundation</t>
  </si>
  <si>
    <t xml:space="preserve">refund tickets  </t>
  </si>
  <si>
    <t>Burwood Takahe Centre with Fulton Hogan</t>
  </si>
  <si>
    <t>Te Anau</t>
  </si>
  <si>
    <t>Sustainable Summits Conference</t>
  </si>
  <si>
    <t>NZ Business Hall of Fame event</t>
  </si>
  <si>
    <t>Auckland/Queenstown</t>
  </si>
  <si>
    <t>Franz Josef</t>
  </si>
  <si>
    <t>reimbursement of  expenses</t>
  </si>
  <si>
    <t>Meal with business colleagues</t>
  </si>
  <si>
    <t>Various</t>
  </si>
  <si>
    <t>Consolidated transactions (between $-49.99 and $49.99)</t>
  </si>
  <si>
    <t>Total travel expenses 
for 15/16 FY</t>
  </si>
  <si>
    <t>Total hospitality expenses 
for the 15/16 FY</t>
  </si>
  <si>
    <t>Airfares Beijing delegation visit 7-11 November 2015</t>
  </si>
  <si>
    <t>SPREP meeting Samoa airfares 19-23 September 2015</t>
  </si>
  <si>
    <t>Aifares SPREP Conference Niue Sept 21-24 Sept 2016</t>
  </si>
  <si>
    <t>airfares Heads of Park Agency mtg  Canberra/Port Macquarie 15-20 July 2016</t>
  </si>
  <si>
    <t>airfares/accomm SPREP mtg niue 21-24 September 2016</t>
  </si>
  <si>
    <t>NZCA mtg/NIWA Board meeting airfares WLG/GSB/AKL/WLG 5-8 Oct 2015</t>
  </si>
  <si>
    <t>Conservation Associates function airfares WLG/AKL/CHC/WLG</t>
  </si>
  <si>
    <t xml:space="preserve">Conservation Associates Function </t>
  </si>
  <si>
    <t>Conservation Associates function/meetings</t>
  </si>
  <si>
    <t>Te Pukenga Atawhai Motatau airfares</t>
  </si>
  <si>
    <t>meeting with associates Dept Punta Arenas</t>
  </si>
  <si>
    <t>airfares - meeting  Queenstown Mayor/CE and other business partners</t>
  </si>
  <si>
    <t>airfares - TRENZ Function with TIA/Rainbow Springs</t>
  </si>
  <si>
    <t>airfares meetings Jim Boult/Bob Fulton/DOC offices visits</t>
  </si>
  <si>
    <t>Franz Josef Visitor Centre opening/visits DOC offices (refund to come July as double booked in error)</t>
  </si>
  <si>
    <t>airfares Wild Places Conference /Real Journeys Function</t>
  </si>
  <si>
    <t>accommodation/meals at SPREP conference 19-23 September 2016</t>
  </si>
  <si>
    <t>Malcolm Rand Ecostore</t>
  </si>
  <si>
    <t>bucket with cleaning products</t>
  </si>
  <si>
    <t>Ticket to All Blacks game</t>
  </si>
  <si>
    <t>Air NZ</t>
  </si>
  <si>
    <t>Ticket to Elton John concert (Stadium Wgtn)</t>
  </si>
  <si>
    <t>Lunch (Pravda)</t>
  </si>
  <si>
    <t>Ichor</t>
  </si>
  <si>
    <t>Snapper - Public Transport</t>
  </si>
  <si>
    <t>Fiordland visit with industry/govt partners</t>
  </si>
  <si>
    <t>Te Pukenga Atawhai refund airfares</t>
  </si>
  <si>
    <t>Te Urewera Board meeting - airfares refund</t>
  </si>
  <si>
    <t>refund air travel tickets</t>
  </si>
</sst>
</file>

<file path=xl/styles.xml><?xml version="1.0" encoding="utf-8"?>
<styleSheet xmlns="http://schemas.openxmlformats.org/spreadsheetml/2006/main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1409]d\ mmmm\ yyyy;@"/>
    <numFmt numFmtId="165" formatCode="###,000"/>
    <numFmt numFmtId="166" formatCode="#,##0.00_ ;[Red]\-#,##0.00\ "/>
    <numFmt numFmtId="167" formatCode="&quot;$&quot;#,##0.00"/>
  </numFmts>
  <fonts count="32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i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7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16" fillId="0" borderId="0"/>
    <xf numFmtId="0" fontId="14" fillId="0" borderId="0"/>
    <xf numFmtId="0" fontId="8" fillId="0" borderId="0"/>
    <xf numFmtId="0" fontId="17" fillId="0" borderId="0"/>
    <xf numFmtId="0" fontId="3" fillId="0" borderId="0"/>
    <xf numFmtId="43" fontId="3" fillId="0" borderId="0" applyFont="0" applyFill="0" applyBorder="0" applyAlignment="0" applyProtection="0"/>
    <xf numFmtId="0" fontId="1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18" fillId="0" borderId="0"/>
    <xf numFmtId="0" fontId="19" fillId="5" borderId="17" applyNumberFormat="0" applyAlignment="0" applyProtection="0">
      <alignment horizontal="left" vertical="center" indent="1"/>
    </xf>
    <xf numFmtId="165" fontId="20" fillId="0" borderId="18" applyNumberFormat="0" applyProtection="0">
      <alignment horizontal="right" vertical="center"/>
    </xf>
    <xf numFmtId="165" fontId="19" fillId="0" borderId="19" applyNumberFormat="0" applyProtection="0">
      <alignment horizontal="right" vertical="center"/>
    </xf>
    <xf numFmtId="0" fontId="21" fillId="6" borderId="19" applyNumberFormat="0" applyAlignment="0" applyProtection="0">
      <alignment horizontal="left" vertical="center" indent="1"/>
    </xf>
    <xf numFmtId="0" fontId="21" fillId="7" borderId="19" applyNumberFormat="0" applyAlignment="0" applyProtection="0">
      <alignment horizontal="left" vertical="center" indent="1"/>
    </xf>
    <xf numFmtId="165" fontId="20" fillId="8" borderId="18" applyNumberFormat="0" applyBorder="0" applyProtection="0">
      <alignment horizontal="right" vertical="center"/>
    </xf>
    <xf numFmtId="0" fontId="21" fillId="6" borderId="19" applyNumberFormat="0" applyAlignment="0" applyProtection="0">
      <alignment horizontal="left" vertical="center" indent="1"/>
    </xf>
    <xf numFmtId="165" fontId="19" fillId="7" borderId="19" applyNumberFormat="0" applyProtection="0">
      <alignment horizontal="right" vertical="center"/>
    </xf>
    <xf numFmtId="165" fontId="19" fillId="8" borderId="19" applyNumberFormat="0" applyBorder="0" applyProtection="0">
      <alignment horizontal="right" vertical="center"/>
    </xf>
    <xf numFmtId="165" fontId="22" fillId="9" borderId="20" applyNumberFormat="0" applyBorder="0" applyAlignment="0" applyProtection="0">
      <alignment horizontal="right" vertical="center" indent="1"/>
    </xf>
    <xf numFmtId="165" fontId="23" fillId="10" borderId="20" applyNumberFormat="0" applyBorder="0" applyAlignment="0" applyProtection="0">
      <alignment horizontal="right" vertical="center" indent="1"/>
    </xf>
    <xf numFmtId="165" fontId="23" fillId="11" borderId="20" applyNumberFormat="0" applyBorder="0" applyAlignment="0" applyProtection="0">
      <alignment horizontal="right" vertical="center" indent="1"/>
    </xf>
    <xf numFmtId="165" fontId="24" fillId="12" borderId="20" applyNumberFormat="0" applyBorder="0" applyAlignment="0" applyProtection="0">
      <alignment horizontal="right" vertical="center" indent="1"/>
    </xf>
    <xf numFmtId="165" fontId="24" fillId="13" borderId="20" applyNumberFormat="0" applyBorder="0" applyAlignment="0" applyProtection="0">
      <alignment horizontal="right" vertical="center" indent="1"/>
    </xf>
    <xf numFmtId="165" fontId="24" fillId="14" borderId="20" applyNumberFormat="0" applyBorder="0" applyAlignment="0" applyProtection="0">
      <alignment horizontal="right" vertical="center" indent="1"/>
    </xf>
    <xf numFmtId="165" fontId="25" fillId="15" borderId="20" applyNumberFormat="0" applyBorder="0" applyAlignment="0" applyProtection="0">
      <alignment horizontal="right" vertical="center" indent="1"/>
    </xf>
    <xf numFmtId="165" fontId="25" fillId="16" borderId="20" applyNumberFormat="0" applyBorder="0" applyAlignment="0" applyProtection="0">
      <alignment horizontal="right" vertical="center" indent="1"/>
    </xf>
    <xf numFmtId="165" fontId="25" fillId="17" borderId="20" applyNumberFormat="0" applyBorder="0" applyAlignment="0" applyProtection="0">
      <alignment horizontal="right" vertical="center" indent="1"/>
    </xf>
    <xf numFmtId="0" fontId="26" fillId="0" borderId="17" applyNumberFormat="0" applyFont="0" applyFill="0" applyAlignment="0" applyProtection="0"/>
    <xf numFmtId="165" fontId="20" fillId="18" borderId="17" applyNumberFormat="0" applyAlignment="0" applyProtection="0">
      <alignment horizontal="left" vertical="center" indent="1"/>
    </xf>
    <xf numFmtId="0" fontId="19" fillId="5" borderId="19" applyNumberFormat="0" applyAlignment="0" applyProtection="0">
      <alignment horizontal="left" vertical="center" indent="1"/>
    </xf>
    <xf numFmtId="0" fontId="21" fillId="19" borderId="17" applyNumberFormat="0" applyAlignment="0" applyProtection="0">
      <alignment horizontal="left" vertical="center" indent="1"/>
    </xf>
    <xf numFmtId="0" fontId="21" fillId="20" borderId="17" applyNumberFormat="0" applyAlignment="0" applyProtection="0">
      <alignment horizontal="left" vertical="center" indent="1"/>
    </xf>
    <xf numFmtId="0" fontId="21" fillId="21" borderId="17" applyNumberFormat="0" applyAlignment="0" applyProtection="0">
      <alignment horizontal="left" vertical="center" indent="1"/>
    </xf>
    <xf numFmtId="0" fontId="21" fillId="8" borderId="17" applyNumberFormat="0" applyAlignment="0" applyProtection="0">
      <alignment horizontal="left" vertical="center" indent="1"/>
    </xf>
    <xf numFmtId="0" fontId="21" fillId="7" borderId="19" applyNumberFormat="0" applyAlignment="0" applyProtection="0">
      <alignment horizontal="left" vertical="center" indent="1"/>
    </xf>
    <xf numFmtId="0" fontId="27" fillId="0" borderId="21" applyNumberFormat="0" applyFill="0" applyBorder="0" applyAlignment="0" applyProtection="0"/>
    <xf numFmtId="0" fontId="28" fillId="0" borderId="21" applyNumberFormat="0" applyBorder="0" applyAlignment="0" applyProtection="0"/>
    <xf numFmtId="0" fontId="27" fillId="6" borderId="19" applyNumberFormat="0" applyAlignment="0" applyProtection="0">
      <alignment horizontal="left" vertical="center" indent="1"/>
    </xf>
    <xf numFmtId="0" fontId="27" fillId="6" borderId="19" applyNumberFormat="0" applyAlignment="0" applyProtection="0">
      <alignment horizontal="left" vertical="center" indent="1"/>
    </xf>
    <xf numFmtId="0" fontId="27" fillId="7" borderId="19" applyNumberFormat="0" applyAlignment="0" applyProtection="0">
      <alignment horizontal="left" vertical="center" indent="1"/>
    </xf>
    <xf numFmtId="165" fontId="29" fillId="7" borderId="19" applyNumberFormat="0" applyProtection="0">
      <alignment horizontal="right" vertical="center"/>
    </xf>
    <xf numFmtId="165" fontId="30" fillId="8" borderId="18" applyNumberFormat="0" applyBorder="0" applyProtection="0">
      <alignment horizontal="right" vertical="center"/>
    </xf>
    <xf numFmtId="165" fontId="29" fillId="8" borderId="19" applyNumberFormat="0" applyBorder="0" applyProtection="0">
      <alignment horizontal="right" vertical="center"/>
    </xf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143">
    <xf numFmtId="0" fontId="0" fillId="0" borderId="0" xfId="0"/>
    <xf numFmtId="0" fontId="9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10" fillId="0" borderId="3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0" fontId="11" fillId="2" borderId="4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vertical="top" wrapText="1"/>
    </xf>
    <xf numFmtId="0" fontId="10" fillId="2" borderId="9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164" fontId="4" fillId="0" borderId="5" xfId="0" applyNumberFormat="1" applyFont="1" applyBorder="1" applyAlignment="1">
      <alignment horizontal="right" wrapText="1"/>
    </xf>
    <xf numFmtId="14" fontId="0" fillId="0" borderId="5" xfId="0" applyNumberFormat="1" applyBorder="1" applyAlignment="1">
      <alignment vertical="top" wrapText="1"/>
    </xf>
    <xf numFmtId="0" fontId="10" fillId="3" borderId="9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wrapText="1"/>
    </xf>
    <xf numFmtId="0" fontId="11" fillId="3" borderId="2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/>
    <xf numFmtId="0" fontId="10" fillId="3" borderId="6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wrapText="1"/>
    </xf>
    <xf numFmtId="0" fontId="11" fillId="3" borderId="7" xfId="0" applyFont="1" applyFill="1" applyBorder="1" applyAlignment="1">
      <alignment wrapText="1"/>
    </xf>
    <xf numFmtId="0" fontId="11" fillId="3" borderId="8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2" fillId="4" borderId="6" xfId="0" applyFont="1" applyFill="1" applyBorder="1" applyAlignment="1">
      <alignment vertical="center" wrapText="1"/>
    </xf>
    <xf numFmtId="44" fontId="4" fillId="4" borderId="7" xfId="0" applyNumberFormat="1" applyFont="1" applyFill="1" applyBorder="1" applyAlignment="1"/>
    <xf numFmtId="0" fontId="0" fillId="4" borderId="7" xfId="0" applyFill="1" applyBorder="1" applyAlignment="1"/>
    <xf numFmtId="0" fontId="0" fillId="4" borderId="7" xfId="0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0" borderId="11" xfId="0" applyBorder="1" applyAlignment="1">
      <alignment vertical="top" wrapText="1"/>
    </xf>
    <xf numFmtId="0" fontId="4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wrapText="1"/>
    </xf>
    <xf numFmtId="0" fontId="0" fillId="0" borderId="10" xfId="0" applyFont="1" applyBorder="1" applyAlignment="1">
      <alignment wrapText="1"/>
    </xf>
    <xf numFmtId="0" fontId="0" fillId="0" borderId="5" xfId="0" applyFont="1" applyBorder="1"/>
    <xf numFmtId="0" fontId="0" fillId="0" borderId="0" xfId="0" applyFont="1"/>
    <xf numFmtId="0" fontId="4" fillId="0" borderId="1" xfId="0" applyFont="1" applyBorder="1" applyAlignment="1">
      <alignment vertical="center" wrapText="1"/>
    </xf>
    <xf numFmtId="0" fontId="10" fillId="2" borderId="10" xfId="0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4" fillId="0" borderId="6" xfId="0" applyFont="1" applyBorder="1" applyAlignment="1">
      <alignment wrapText="1"/>
    </xf>
    <xf numFmtId="0" fontId="5" fillId="0" borderId="1" xfId="0" applyFont="1" applyBorder="1" applyAlignment="1">
      <alignment wrapText="1"/>
    </xf>
    <xf numFmtId="8" fontId="0" fillId="0" borderId="0" xfId="0" applyNumberFormat="1" applyFont="1"/>
    <xf numFmtId="0" fontId="0" fillId="0" borderId="5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4" borderId="7" xfId="0" applyFont="1" applyFill="1" applyBorder="1" applyAlignment="1"/>
    <xf numFmtId="0" fontId="0" fillId="4" borderId="7" xfId="0" applyFont="1" applyFill="1" applyBorder="1" applyAlignment="1">
      <alignment wrapText="1"/>
    </xf>
    <xf numFmtId="0" fontId="0" fillId="4" borderId="8" xfId="0" applyFont="1" applyFill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0" fillId="0" borderId="0" xfId="0" applyFont="1" applyBorder="1"/>
    <xf numFmtId="8" fontId="0" fillId="0" borderId="0" xfId="0" applyNumberFormat="1" applyAlignment="1"/>
    <xf numFmtId="8" fontId="0" fillId="0" borderId="0" xfId="0" applyNumberFormat="1" applyFont="1" applyBorder="1" applyAlignment="1"/>
    <xf numFmtId="0" fontId="10" fillId="3" borderId="7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wrapText="1"/>
    </xf>
    <xf numFmtId="8" fontId="0" fillId="0" borderId="0" xfId="0" applyNumberFormat="1" applyFont="1" applyBorder="1"/>
    <xf numFmtId="0" fontId="0" fillId="0" borderId="5" xfId="0" applyNumberFormat="1" applyFont="1" applyBorder="1" applyAlignment="1">
      <alignment wrapText="1"/>
    </xf>
    <xf numFmtId="44" fontId="5" fillId="0" borderId="0" xfId="2" applyFont="1" applyBorder="1" applyAlignment="1">
      <alignment wrapText="1"/>
    </xf>
    <xf numFmtId="8" fontId="0" fillId="0" borderId="0" xfId="0" applyNumberFormat="1" applyBorder="1"/>
    <xf numFmtId="0" fontId="12" fillId="4" borderId="9" xfId="0" applyFont="1" applyFill="1" applyBorder="1" applyAlignment="1">
      <alignment vertical="center" wrapText="1"/>
    </xf>
    <xf numFmtId="44" fontId="4" fillId="4" borderId="10" xfId="0" applyNumberFormat="1" applyFont="1" applyFill="1" applyBorder="1" applyAlignment="1"/>
    <xf numFmtId="0" fontId="0" fillId="4" borderId="10" xfId="0" applyFont="1" applyFill="1" applyBorder="1" applyAlignment="1"/>
    <xf numFmtId="0" fontId="0" fillId="4" borderId="10" xfId="0" applyFont="1" applyFill="1" applyBorder="1" applyAlignment="1">
      <alignment wrapText="1"/>
    </xf>
    <xf numFmtId="0" fontId="0" fillId="4" borderId="2" xfId="0" applyFont="1" applyFill="1" applyBorder="1" applyAlignment="1">
      <alignment wrapText="1"/>
    </xf>
    <xf numFmtId="2" fontId="0" fillId="0" borderId="0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Border="1"/>
    <xf numFmtId="0" fontId="4" fillId="0" borderId="4" xfId="0" applyFont="1" applyFill="1" applyBorder="1" applyAlignment="1">
      <alignment wrapText="1"/>
    </xf>
    <xf numFmtId="0" fontId="5" fillId="0" borderId="5" xfId="0" applyNumberFormat="1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0" fillId="3" borderId="10" xfId="0" applyFont="1" applyFill="1" applyBorder="1" applyAlignment="1">
      <alignment wrapText="1"/>
    </xf>
    <xf numFmtId="0" fontId="10" fillId="3" borderId="2" xfId="0" applyFont="1" applyFill="1" applyBorder="1" applyAlignment="1">
      <alignment wrapText="1"/>
    </xf>
    <xf numFmtId="0" fontId="4" fillId="0" borderId="0" xfId="0" applyFont="1" applyFill="1" applyBorder="1"/>
    <xf numFmtId="0" fontId="7" fillId="0" borderId="1" xfId="6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left" wrapText="1"/>
    </xf>
    <xf numFmtId="0" fontId="7" fillId="0" borderId="1" xfId="6" applyFont="1" applyFill="1" applyBorder="1" applyAlignment="1">
      <alignment horizontal="left" vertical="top" wrapText="1"/>
    </xf>
    <xf numFmtId="43" fontId="7" fillId="0" borderId="1" xfId="1" applyFont="1" applyFill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 wrapText="1"/>
    </xf>
    <xf numFmtId="44" fontId="7" fillId="0" borderId="1" xfId="2" applyFont="1" applyFill="1" applyBorder="1" applyAlignment="1">
      <alignment horizontal="left"/>
    </xf>
    <xf numFmtId="164" fontId="7" fillId="0" borderId="1" xfId="1" applyNumberFormat="1" applyFont="1" applyFill="1" applyBorder="1" applyAlignment="1">
      <alignment horizontal="left" vertical="top" wrapText="1"/>
    </xf>
    <xf numFmtId="164" fontId="0" fillId="0" borderId="1" xfId="0" applyNumberFormat="1" applyBorder="1" applyAlignment="1">
      <alignment wrapText="1"/>
    </xf>
    <xf numFmtId="0" fontId="0" fillId="0" borderId="1" xfId="0" applyBorder="1"/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66" fontId="7" fillId="0" borderId="1" xfId="2" applyNumberFormat="1" applyFont="1" applyFill="1" applyBorder="1" applyAlignment="1">
      <alignment horizontal="right" vertical="top" wrapText="1"/>
    </xf>
    <xf numFmtId="166" fontId="4" fillId="0" borderId="7" xfId="2" applyNumberFormat="1" applyFont="1" applyBorder="1" applyAlignment="1">
      <alignment wrapText="1"/>
    </xf>
    <xf numFmtId="166" fontId="7" fillId="0" borderId="1" xfId="2" applyNumberFormat="1" applyFont="1" applyFill="1" applyBorder="1"/>
    <xf numFmtId="166" fontId="4" fillId="0" borderId="15" xfId="2" applyNumberFormat="1" applyFont="1" applyBorder="1" applyAlignment="1">
      <alignment wrapText="1"/>
    </xf>
    <xf numFmtId="166" fontId="5" fillId="0" borderId="1" xfId="2" applyNumberFormat="1" applyFont="1" applyBorder="1" applyAlignment="1">
      <alignment wrapText="1"/>
    </xf>
    <xf numFmtId="167" fontId="0" fillId="0" borderId="0" xfId="0" applyNumberFormat="1" applyFill="1" applyAlignment="1">
      <alignment wrapText="1"/>
    </xf>
    <xf numFmtId="0" fontId="4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4" fillId="0" borderId="15" xfId="2" applyNumberFormat="1" applyFont="1" applyBorder="1" applyAlignment="1">
      <alignment wrapText="1"/>
    </xf>
    <xf numFmtId="164" fontId="4" fillId="0" borderId="0" xfId="0" applyNumberFormat="1" applyFont="1" applyBorder="1" applyAlignment="1">
      <alignment horizontal="right" wrapText="1"/>
    </xf>
    <xf numFmtId="0" fontId="5" fillId="0" borderId="1" xfId="0" applyFont="1" applyBorder="1"/>
    <xf numFmtId="43" fontId="31" fillId="0" borderId="6" xfId="1" applyFont="1" applyFill="1" applyBorder="1" applyAlignment="1">
      <alignment horizontal="center" vertical="top" wrapText="1"/>
    </xf>
    <xf numFmtId="43" fontId="31" fillId="0" borderId="7" xfId="1" applyFont="1" applyFill="1" applyBorder="1" applyAlignment="1">
      <alignment horizontal="center" vertical="top" wrapText="1"/>
    </xf>
    <xf numFmtId="43" fontId="31" fillId="0" borderId="8" xfId="1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57">
    <cellStyle name="Comma" xfId="1" builtinId="3"/>
    <cellStyle name="Comma 2" xfId="11"/>
    <cellStyle name="Comma 3" xfId="9"/>
    <cellStyle name="Comma 3 2" xfId="53"/>
    <cellStyle name="Currency" xfId="2" builtinId="4"/>
    <cellStyle name="Currency 2" xfId="12"/>
    <cellStyle name="Normal" xfId="0" builtinId="0"/>
    <cellStyle name="Normal 2" xfId="3"/>
    <cellStyle name="Normal 3" xfId="4"/>
    <cellStyle name="Normal 3 2" xfId="13"/>
    <cellStyle name="Normal 3 2 2" xfId="54"/>
    <cellStyle name="Normal 3 3" xfId="51"/>
    <cellStyle name="Normal 4" xfId="5"/>
    <cellStyle name="Normal 4 2" xfId="14"/>
    <cellStyle name="Normal 5" xfId="7"/>
    <cellStyle name="Normal 5 2" xfId="15"/>
    <cellStyle name="Normal 6" xfId="10"/>
    <cellStyle name="Normal 7" xfId="8"/>
    <cellStyle name="Normal 7 2" xfId="52"/>
    <cellStyle name="Normal 8" xfId="16"/>
    <cellStyle name="Normal 8 2" xfId="55"/>
    <cellStyle name="Normal 9" xfId="56"/>
    <cellStyle name="Normal_July 2012 Data" xfId="6"/>
    <cellStyle name="SAPBorder" xfId="35"/>
    <cellStyle name="SAPDataCell" xfId="18"/>
    <cellStyle name="SAPDataTotalCell" xfId="19"/>
    <cellStyle name="SAPDimensionCell" xfId="17"/>
    <cellStyle name="SAPEditableDataCell" xfId="20"/>
    <cellStyle name="SAPEditableDataTotalCell" xfId="23"/>
    <cellStyle name="SAPEmphasized" xfId="43"/>
    <cellStyle name="SAPEmphasizedEditableDataCell" xfId="45"/>
    <cellStyle name="SAPEmphasizedEditableDataTotalCell" xfId="46"/>
    <cellStyle name="SAPEmphasizedLockedDataCell" xfId="49"/>
    <cellStyle name="SAPEmphasizedLockedDataTotalCell" xfId="50"/>
    <cellStyle name="SAPEmphasizedReadonlyDataCell" xfId="47"/>
    <cellStyle name="SAPEmphasizedReadonlyDataTotalCell" xfId="48"/>
    <cellStyle name="SAPEmphasizedTotal" xfId="44"/>
    <cellStyle name="SAPExceptionLevel1" xfId="26"/>
    <cellStyle name="SAPExceptionLevel2" xfId="27"/>
    <cellStyle name="SAPExceptionLevel3" xfId="28"/>
    <cellStyle name="SAPExceptionLevel4" xfId="29"/>
    <cellStyle name="SAPExceptionLevel5" xfId="30"/>
    <cellStyle name="SAPExceptionLevel6" xfId="31"/>
    <cellStyle name="SAPExceptionLevel7" xfId="32"/>
    <cellStyle name="SAPExceptionLevel8" xfId="33"/>
    <cellStyle name="SAPExceptionLevel9" xfId="34"/>
    <cellStyle name="SAPHierarchyCell0" xfId="38"/>
    <cellStyle name="SAPHierarchyCell1" xfId="39"/>
    <cellStyle name="SAPHierarchyCell2" xfId="40"/>
    <cellStyle name="SAPHierarchyCell3" xfId="41"/>
    <cellStyle name="SAPHierarchyCell4" xfId="42"/>
    <cellStyle name="SAPLockedDataCell" xfId="22"/>
    <cellStyle name="SAPLockedDataTotalCell" xfId="25"/>
    <cellStyle name="SAPMemberCell" xfId="36"/>
    <cellStyle name="SAPMemberTotalCell" xfId="37"/>
    <cellStyle name="SAPReadonlyDataCell" xfId="21"/>
    <cellStyle name="SAPReadonlyDataTotalCell" xfId="2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0</xdr:row>
      <xdr:rowOff>171450</xdr:rowOff>
    </xdr:from>
    <xdr:to>
      <xdr:col>4</xdr:col>
      <xdr:colOff>2228850</xdr:colOff>
      <xdr:row>1</xdr:row>
      <xdr:rowOff>495300</xdr:rowOff>
    </xdr:to>
    <xdr:pic>
      <xdr:nvPicPr>
        <xdr:cNvPr id="42158" name="Picture 1" descr="Logo S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15550" y="171450"/>
          <a:ext cx="2076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83344</xdr:colOff>
      <xdr:row>0</xdr:row>
      <xdr:rowOff>45246</xdr:rowOff>
    </xdr:from>
    <xdr:to>
      <xdr:col>4</xdr:col>
      <xdr:colOff>2159794</xdr:colOff>
      <xdr:row>1</xdr:row>
      <xdr:rowOff>369096</xdr:rowOff>
    </xdr:to>
    <xdr:pic>
      <xdr:nvPicPr>
        <xdr:cNvPr id="44202" name="Picture 1" descr="Logo S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01188" y="45246"/>
          <a:ext cx="2076450" cy="7762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76200</xdr:rowOff>
    </xdr:from>
    <xdr:to>
      <xdr:col>4</xdr:col>
      <xdr:colOff>2152650</xdr:colOff>
      <xdr:row>1</xdr:row>
      <xdr:rowOff>352425</xdr:rowOff>
    </xdr:to>
    <xdr:pic>
      <xdr:nvPicPr>
        <xdr:cNvPr id="43178" name="Picture 1" descr="Logo S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91650" y="76200"/>
          <a:ext cx="2076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0</xdr:row>
      <xdr:rowOff>85725</xdr:rowOff>
    </xdr:from>
    <xdr:to>
      <xdr:col>4</xdr:col>
      <xdr:colOff>2219325</xdr:colOff>
      <xdr:row>2</xdr:row>
      <xdr:rowOff>47625</xdr:rowOff>
    </xdr:to>
    <xdr:pic>
      <xdr:nvPicPr>
        <xdr:cNvPr id="45226" name="Picture 1" descr="Logo S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72475" y="85725"/>
          <a:ext cx="2076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>
    <tabColor indexed="34"/>
    <pageSetUpPr fitToPage="1"/>
  </sheetPr>
  <dimension ref="A1:K235"/>
  <sheetViews>
    <sheetView showGridLines="0" topLeftCell="A160" zoomScale="80" zoomScaleNormal="80" workbookViewId="0">
      <selection activeCell="D187" sqref="D187"/>
    </sheetView>
  </sheetViews>
  <sheetFormatPr defaultColWidth="9.140625" defaultRowHeight="12.75"/>
  <cols>
    <col min="1" max="1" width="29.85546875" style="52" customWidth="1"/>
    <col min="2" max="2" width="19" style="20" customWidth="1"/>
    <col min="3" max="3" width="49.140625" style="20" customWidth="1"/>
    <col min="4" max="4" width="51.42578125" style="20" bestFit="1" customWidth="1"/>
    <col min="5" max="5" width="37" style="20" customWidth="1"/>
    <col min="6" max="6" width="10.7109375" style="33" customWidth="1"/>
    <col min="7" max="7" width="30.140625" style="33" customWidth="1"/>
    <col min="8" max="16384" width="9.140625" style="33"/>
  </cols>
  <sheetData>
    <row r="1" spans="1:11" s="116" customFormat="1" ht="36" customHeight="1">
      <c r="A1" s="1" t="s">
        <v>3</v>
      </c>
      <c r="B1" s="135" t="s">
        <v>4</v>
      </c>
      <c r="C1" s="136"/>
      <c r="D1" s="137"/>
      <c r="E1" s="2"/>
    </row>
    <row r="2" spans="1:11" s="116" customFormat="1" ht="64.5" customHeight="1">
      <c r="A2" s="4" t="s">
        <v>5</v>
      </c>
      <c r="B2" s="57" t="s">
        <v>32</v>
      </c>
      <c r="C2" s="5" t="s">
        <v>6</v>
      </c>
      <c r="D2" s="57" t="s">
        <v>34</v>
      </c>
      <c r="E2" s="6"/>
    </row>
    <row r="3" spans="1:11" s="116" customFormat="1" ht="35.25" customHeight="1">
      <c r="A3" s="132" t="s">
        <v>7</v>
      </c>
      <c r="B3" s="133"/>
      <c r="C3" s="133"/>
      <c r="D3" s="133"/>
      <c r="E3" s="134"/>
      <c r="F3" s="117"/>
    </row>
    <row r="4" spans="1:11" s="12" customFormat="1" ht="31.5">
      <c r="A4" s="8" t="s">
        <v>8</v>
      </c>
      <c r="B4" s="9" t="s">
        <v>9</v>
      </c>
      <c r="C4" s="10"/>
      <c r="D4" s="10"/>
      <c r="E4" s="11"/>
    </row>
    <row r="5" spans="1:11" s="116" customFormat="1">
      <c r="A5" s="13" t="s">
        <v>10</v>
      </c>
      <c r="B5" s="14" t="s">
        <v>11</v>
      </c>
      <c r="C5" s="14" t="s">
        <v>12</v>
      </c>
      <c r="D5" s="14" t="s">
        <v>13</v>
      </c>
      <c r="E5" s="15" t="s">
        <v>1</v>
      </c>
    </row>
    <row r="6" spans="1:11">
      <c r="A6" s="111">
        <v>42187</v>
      </c>
      <c r="B6" s="118">
        <v>57.511499999999991</v>
      </c>
      <c r="C6" s="110" t="s">
        <v>49</v>
      </c>
      <c r="D6" s="109" t="s">
        <v>41</v>
      </c>
      <c r="E6" s="109" t="s">
        <v>50</v>
      </c>
    </row>
    <row r="7" spans="1:11">
      <c r="A7" s="111">
        <v>42187</v>
      </c>
      <c r="B7" s="118">
        <v>58.558</v>
      </c>
      <c r="C7" s="110" t="s">
        <v>49</v>
      </c>
      <c r="D7" s="109" t="s">
        <v>41</v>
      </c>
      <c r="E7" s="109" t="s">
        <v>50</v>
      </c>
    </row>
    <row r="8" spans="1:11">
      <c r="A8" s="111">
        <v>42264</v>
      </c>
      <c r="B8" s="118">
        <v>134.97549999999998</v>
      </c>
      <c r="C8" s="110" t="s">
        <v>83</v>
      </c>
      <c r="D8" s="109" t="s">
        <v>41</v>
      </c>
      <c r="E8" s="109" t="s">
        <v>84</v>
      </c>
    </row>
    <row r="9" spans="1:11" ht="25.5">
      <c r="A9" s="111">
        <v>42270</v>
      </c>
      <c r="B9" s="118">
        <v>905.62499999999989</v>
      </c>
      <c r="C9" s="110" t="s">
        <v>221</v>
      </c>
      <c r="D9" s="109" t="s">
        <v>41</v>
      </c>
      <c r="E9" s="109" t="s">
        <v>84</v>
      </c>
      <c r="K9" s="123"/>
    </row>
    <row r="10" spans="1:11">
      <c r="A10" s="111">
        <v>42332</v>
      </c>
      <c r="B10" s="118">
        <v>100.00399999999999</v>
      </c>
      <c r="C10" s="110" t="s">
        <v>117</v>
      </c>
      <c r="D10" s="109" t="s">
        <v>41</v>
      </c>
      <c r="E10" s="109" t="s">
        <v>118</v>
      </c>
      <c r="K10" s="123"/>
    </row>
    <row r="11" spans="1:11">
      <c r="A11" s="111">
        <v>42395</v>
      </c>
      <c r="B11" s="118">
        <v>56.487999999999992</v>
      </c>
      <c r="C11" s="110" t="s">
        <v>139</v>
      </c>
      <c r="D11" s="109" t="s">
        <v>41</v>
      </c>
      <c r="E11" s="109" t="s">
        <v>140</v>
      </c>
      <c r="K11" s="123"/>
    </row>
    <row r="12" spans="1:11">
      <c r="A12" s="111">
        <v>42395</v>
      </c>
      <c r="B12" s="118">
        <v>263.01650000000001</v>
      </c>
      <c r="C12" s="110" t="s">
        <v>141</v>
      </c>
      <c r="D12" s="109" t="s">
        <v>41</v>
      </c>
      <c r="E12" s="109" t="s">
        <v>140</v>
      </c>
      <c r="K12" s="123"/>
    </row>
    <row r="13" spans="1:11">
      <c r="A13" s="111" t="s">
        <v>201</v>
      </c>
      <c r="B13" s="118">
        <v>221.29449999999997</v>
      </c>
      <c r="C13" s="129" t="s">
        <v>202</v>
      </c>
      <c r="D13" s="130"/>
      <c r="E13" s="131"/>
      <c r="K13" s="123"/>
    </row>
    <row r="14" spans="1:11">
      <c r="A14" s="17"/>
      <c r="B14" s="119">
        <f>SUM(B6:B13)</f>
        <v>1797.4729999999997</v>
      </c>
      <c r="C14" s="18"/>
      <c r="D14" s="18"/>
      <c r="E14" s="19"/>
      <c r="K14" s="123"/>
    </row>
    <row r="15" spans="1:11">
      <c r="A15" s="21"/>
      <c r="B15" s="18"/>
      <c r="C15" s="18"/>
      <c r="D15" s="18"/>
      <c r="E15" s="19"/>
    </row>
    <row r="16" spans="1:11" ht="31.5">
      <c r="A16" s="22" t="s">
        <v>8</v>
      </c>
      <c r="B16" s="23" t="s">
        <v>14</v>
      </c>
      <c r="C16" s="24"/>
      <c r="D16" s="24"/>
      <c r="E16" s="25"/>
    </row>
    <row r="17" spans="1:5">
      <c r="A17" s="13" t="s">
        <v>10</v>
      </c>
      <c r="B17" s="14" t="s">
        <v>11</v>
      </c>
      <c r="C17" s="14" t="s">
        <v>12</v>
      </c>
      <c r="D17" s="14" t="s">
        <v>13</v>
      </c>
      <c r="E17" s="15" t="s">
        <v>1</v>
      </c>
    </row>
    <row r="18" spans="1:5">
      <c r="A18" s="111" t="s">
        <v>90</v>
      </c>
      <c r="B18" s="118">
        <v>3364.4629999999997</v>
      </c>
      <c r="C18" s="110" t="s">
        <v>205</v>
      </c>
      <c r="D18" s="110" t="s">
        <v>41</v>
      </c>
      <c r="E18" s="109" t="s">
        <v>87</v>
      </c>
    </row>
    <row r="19" spans="1:5">
      <c r="A19" s="111" t="s">
        <v>90</v>
      </c>
      <c r="B19" s="118">
        <v>172.2355</v>
      </c>
      <c r="C19" s="110" t="s">
        <v>94</v>
      </c>
      <c r="D19" s="110" t="s">
        <v>41</v>
      </c>
      <c r="E19" s="109" t="s">
        <v>87</v>
      </c>
    </row>
    <row r="20" spans="1:5">
      <c r="A20" s="111" t="s">
        <v>90</v>
      </c>
      <c r="B20" s="118">
        <v>57.499999999999993</v>
      </c>
      <c r="C20" s="110" t="s">
        <v>94</v>
      </c>
      <c r="D20" s="110" t="s">
        <v>41</v>
      </c>
      <c r="E20" s="109" t="s">
        <v>87</v>
      </c>
    </row>
    <row r="21" spans="1:5">
      <c r="A21" s="111" t="s">
        <v>90</v>
      </c>
      <c r="B21" s="118">
        <v>294.39999999999998</v>
      </c>
      <c r="C21" s="110" t="s">
        <v>94</v>
      </c>
      <c r="D21" s="110" t="s">
        <v>41</v>
      </c>
      <c r="E21" s="109" t="s">
        <v>87</v>
      </c>
    </row>
    <row r="22" spans="1:5">
      <c r="A22" s="111" t="s">
        <v>90</v>
      </c>
      <c r="B22" s="118">
        <v>178.25</v>
      </c>
      <c r="C22" s="110" t="s">
        <v>88</v>
      </c>
      <c r="D22" s="110" t="s">
        <v>41</v>
      </c>
      <c r="E22" s="109" t="s">
        <v>87</v>
      </c>
    </row>
    <row r="23" spans="1:5">
      <c r="A23" s="111">
        <v>42187</v>
      </c>
      <c r="B23" s="118">
        <v>375.18749999999994</v>
      </c>
      <c r="C23" s="110" t="s">
        <v>49</v>
      </c>
      <c r="D23" s="110" t="s">
        <v>41</v>
      </c>
      <c r="E23" s="109" t="s">
        <v>50</v>
      </c>
    </row>
    <row r="24" spans="1:5">
      <c r="A24" s="111">
        <v>42263</v>
      </c>
      <c r="B24" s="118">
        <v>114.99999999999999</v>
      </c>
      <c r="C24" s="110" t="s">
        <v>79</v>
      </c>
      <c r="D24" s="110" t="s">
        <v>41</v>
      </c>
      <c r="E24" s="109" t="s">
        <v>60</v>
      </c>
    </row>
    <row r="25" spans="1:5">
      <c r="A25" s="111">
        <v>42263</v>
      </c>
      <c r="B25" s="118">
        <v>739.44999999999993</v>
      </c>
      <c r="C25" s="110" t="s">
        <v>89</v>
      </c>
      <c r="D25" s="110" t="s">
        <v>41</v>
      </c>
      <c r="E25" s="109" t="s">
        <v>84</v>
      </c>
    </row>
    <row r="26" spans="1:5">
      <c r="A26" s="111">
        <v>42263</v>
      </c>
      <c r="B26" s="118">
        <v>1011.9079999999999</v>
      </c>
      <c r="C26" s="110" t="s">
        <v>206</v>
      </c>
      <c r="D26" s="110" t="s">
        <v>41</v>
      </c>
      <c r="E26" s="109" t="s">
        <v>60</v>
      </c>
    </row>
    <row r="27" spans="1:5">
      <c r="A27" s="111">
        <v>42315</v>
      </c>
      <c r="B27" s="118">
        <v>160.88499999999999</v>
      </c>
      <c r="C27" s="110" t="s">
        <v>86</v>
      </c>
      <c r="D27" s="110" t="s">
        <v>41</v>
      </c>
      <c r="E27" s="109" t="s">
        <v>87</v>
      </c>
    </row>
    <row r="28" spans="1:5" ht="25.5">
      <c r="A28" s="111">
        <v>42480</v>
      </c>
      <c r="B28" s="118">
        <v>1265</v>
      </c>
      <c r="C28" s="110" t="s">
        <v>166</v>
      </c>
      <c r="D28" s="110" t="s">
        <v>41</v>
      </c>
      <c r="E28" s="109" t="s">
        <v>167</v>
      </c>
    </row>
    <row r="29" spans="1:5">
      <c r="A29" s="111">
        <v>42486</v>
      </c>
      <c r="B29" s="118">
        <v>997.10749999999985</v>
      </c>
      <c r="C29" s="110" t="s">
        <v>207</v>
      </c>
      <c r="D29" s="110" t="s">
        <v>41</v>
      </c>
      <c r="E29" s="109" t="s">
        <v>165</v>
      </c>
    </row>
    <row r="30" spans="1:5">
      <c r="A30" s="111">
        <v>42566</v>
      </c>
      <c r="B30" s="118">
        <v>259.44</v>
      </c>
      <c r="C30" s="110" t="s">
        <v>185</v>
      </c>
      <c r="D30" s="110" t="s">
        <v>41</v>
      </c>
      <c r="E30" s="109" t="s">
        <v>186</v>
      </c>
    </row>
    <row r="31" spans="1:5" ht="25.5">
      <c r="A31" s="111">
        <v>42566</v>
      </c>
      <c r="B31" s="118">
        <v>1079.1829999999998</v>
      </c>
      <c r="C31" s="110" t="s">
        <v>208</v>
      </c>
      <c r="D31" s="110" t="s">
        <v>41</v>
      </c>
      <c r="E31" s="109" t="s">
        <v>186</v>
      </c>
    </row>
    <row r="32" spans="1:5" ht="25.5">
      <c r="A32" s="111">
        <v>42633</v>
      </c>
      <c r="B32" s="118">
        <v>1345.5</v>
      </c>
      <c r="C32" s="110" t="s">
        <v>209</v>
      </c>
      <c r="D32" s="110" t="s">
        <v>41</v>
      </c>
      <c r="E32" s="109" t="s">
        <v>165</v>
      </c>
    </row>
    <row r="33" spans="1:5">
      <c r="A33" s="111" t="s">
        <v>201</v>
      </c>
      <c r="B33" s="118">
        <v>397.84250000000065</v>
      </c>
      <c r="C33" s="129" t="s">
        <v>202</v>
      </c>
      <c r="D33" s="130"/>
      <c r="E33" s="131"/>
    </row>
    <row r="34" spans="1:5">
      <c r="A34" s="26"/>
      <c r="B34" s="119">
        <f>SUM(B18:B33)</f>
        <v>11813.351999999999</v>
      </c>
      <c r="C34" s="7"/>
      <c r="D34" s="7"/>
      <c r="E34" s="16"/>
    </row>
    <row r="35" spans="1:5">
      <c r="A35" s="27"/>
      <c r="B35" s="18"/>
      <c r="C35" s="18"/>
      <c r="D35" s="18"/>
      <c r="E35" s="19"/>
    </row>
    <row r="36" spans="1:5" ht="31.5">
      <c r="A36" s="28" t="s">
        <v>15</v>
      </c>
      <c r="B36" s="29" t="s">
        <v>9</v>
      </c>
      <c r="C36" s="30"/>
      <c r="D36" s="30"/>
      <c r="E36" s="31"/>
    </row>
    <row r="37" spans="1:5">
      <c r="A37" s="13" t="s">
        <v>10</v>
      </c>
      <c r="B37" s="14" t="s">
        <v>11</v>
      </c>
      <c r="C37" s="14" t="s">
        <v>2</v>
      </c>
      <c r="D37" s="14" t="s">
        <v>13</v>
      </c>
      <c r="E37" s="15" t="s">
        <v>1</v>
      </c>
    </row>
    <row r="38" spans="1:5">
      <c r="A38" s="111">
        <v>42224</v>
      </c>
      <c r="B38" s="118">
        <v>50.703499999999998</v>
      </c>
      <c r="C38" s="32" t="s">
        <v>48</v>
      </c>
      <c r="D38" s="110" t="s">
        <v>41</v>
      </c>
      <c r="E38" s="109" t="s">
        <v>35</v>
      </c>
    </row>
    <row r="39" spans="1:5">
      <c r="A39" s="111">
        <v>42231</v>
      </c>
      <c r="B39" s="118">
        <v>80.005499999999984</v>
      </c>
      <c r="C39" s="32" t="s">
        <v>229</v>
      </c>
      <c r="D39" s="110" t="s">
        <v>41</v>
      </c>
      <c r="E39" s="109" t="s">
        <v>57</v>
      </c>
    </row>
    <row r="40" spans="1:5">
      <c r="A40" s="111">
        <v>42234</v>
      </c>
      <c r="B40" s="118">
        <v>50.795499999999997</v>
      </c>
      <c r="C40" s="114" t="s">
        <v>59</v>
      </c>
      <c r="D40" s="110" t="s">
        <v>41</v>
      </c>
      <c r="E40" s="109" t="s">
        <v>42</v>
      </c>
    </row>
    <row r="41" spans="1:5">
      <c r="A41" s="111">
        <v>42240</v>
      </c>
      <c r="B41" s="118">
        <v>70.000499999999988</v>
      </c>
      <c r="C41" s="32" t="s">
        <v>229</v>
      </c>
      <c r="D41" s="110" t="s">
        <v>41</v>
      </c>
      <c r="E41" s="109" t="s">
        <v>35</v>
      </c>
    </row>
    <row r="42" spans="1:5">
      <c r="A42" s="111">
        <v>42244</v>
      </c>
      <c r="B42" s="118">
        <v>80.902499999999989</v>
      </c>
      <c r="C42" s="32" t="s">
        <v>48</v>
      </c>
      <c r="D42" s="110" t="s">
        <v>41</v>
      </c>
      <c r="E42" s="109" t="s">
        <v>37</v>
      </c>
    </row>
    <row r="43" spans="1:5">
      <c r="A43" s="111">
        <v>42247</v>
      </c>
      <c r="B43" s="118">
        <v>69</v>
      </c>
      <c r="C43" s="32" t="s">
        <v>61</v>
      </c>
      <c r="D43" s="110" t="s">
        <v>41</v>
      </c>
      <c r="E43" s="109" t="s">
        <v>35</v>
      </c>
    </row>
    <row r="44" spans="1:5">
      <c r="A44" s="111">
        <v>42275</v>
      </c>
      <c r="B44" s="118">
        <v>81.546499999999995</v>
      </c>
      <c r="C44" s="32" t="s">
        <v>61</v>
      </c>
      <c r="D44" s="110" t="s">
        <v>41</v>
      </c>
      <c r="E44" s="109" t="s">
        <v>37</v>
      </c>
    </row>
    <row r="45" spans="1:5">
      <c r="A45" s="111">
        <v>42279</v>
      </c>
      <c r="B45" s="118">
        <v>59.9955</v>
      </c>
      <c r="C45" s="32" t="s">
        <v>229</v>
      </c>
      <c r="D45" s="110" t="s">
        <v>41</v>
      </c>
      <c r="E45" s="109" t="s">
        <v>35</v>
      </c>
    </row>
    <row r="46" spans="1:5">
      <c r="A46" s="111">
        <v>42279</v>
      </c>
      <c r="B46" s="118">
        <v>70.103999999999999</v>
      </c>
      <c r="C46" s="32" t="s">
        <v>81</v>
      </c>
      <c r="D46" s="110" t="s">
        <v>41</v>
      </c>
      <c r="E46" s="109" t="s">
        <v>37</v>
      </c>
    </row>
    <row r="47" spans="1:5">
      <c r="A47" s="111">
        <v>42284</v>
      </c>
      <c r="B47" s="118">
        <v>82.8</v>
      </c>
      <c r="C47" s="32" t="s">
        <v>81</v>
      </c>
      <c r="D47" s="110" t="s">
        <v>41</v>
      </c>
      <c r="E47" s="109" t="s">
        <v>37</v>
      </c>
    </row>
    <row r="48" spans="1:5">
      <c r="A48" s="111">
        <v>42298</v>
      </c>
      <c r="B48" s="118">
        <v>54.60199999999999</v>
      </c>
      <c r="C48" s="114" t="s">
        <v>82</v>
      </c>
      <c r="D48" s="110" t="s">
        <v>41</v>
      </c>
      <c r="E48" s="109" t="s">
        <v>37</v>
      </c>
    </row>
    <row r="49" spans="1:5">
      <c r="A49" s="111">
        <v>42306</v>
      </c>
      <c r="B49" s="118">
        <v>134.69949999999997</v>
      </c>
      <c r="C49" s="32" t="s">
        <v>108</v>
      </c>
      <c r="D49" s="110" t="s">
        <v>41</v>
      </c>
      <c r="E49" s="109" t="s">
        <v>74</v>
      </c>
    </row>
    <row r="50" spans="1:5">
      <c r="A50" s="111">
        <v>42313</v>
      </c>
      <c r="B50" s="118">
        <v>76.095500000000001</v>
      </c>
      <c r="C50" s="114" t="s">
        <v>82</v>
      </c>
      <c r="D50" s="110" t="s">
        <v>41</v>
      </c>
      <c r="E50" s="109" t="s">
        <v>37</v>
      </c>
    </row>
    <row r="51" spans="1:5">
      <c r="A51" s="111">
        <v>42324</v>
      </c>
      <c r="B51" s="118">
        <v>64.974999999999994</v>
      </c>
      <c r="C51" s="32" t="s">
        <v>109</v>
      </c>
      <c r="D51" s="110" t="s">
        <v>41</v>
      </c>
      <c r="E51" s="109" t="s">
        <v>36</v>
      </c>
    </row>
    <row r="52" spans="1:5">
      <c r="A52" s="111">
        <v>42331</v>
      </c>
      <c r="B52" s="118">
        <v>76.003500000000003</v>
      </c>
      <c r="C52" s="32" t="s">
        <v>115</v>
      </c>
      <c r="D52" s="110" t="s">
        <v>41</v>
      </c>
      <c r="E52" s="109" t="s">
        <v>45</v>
      </c>
    </row>
    <row r="53" spans="1:5">
      <c r="A53" s="111">
        <v>42331</v>
      </c>
      <c r="B53" s="118">
        <v>67.298000000000002</v>
      </c>
      <c r="C53" s="32" t="s">
        <v>82</v>
      </c>
      <c r="D53" s="110" t="s">
        <v>41</v>
      </c>
      <c r="E53" s="109" t="s">
        <v>35</v>
      </c>
    </row>
    <row r="54" spans="1:5">
      <c r="A54" s="111">
        <v>42331</v>
      </c>
      <c r="B54" s="118">
        <v>53.900499999999994</v>
      </c>
      <c r="C54" s="32" t="s">
        <v>82</v>
      </c>
      <c r="D54" s="110" t="s">
        <v>41</v>
      </c>
      <c r="E54" s="109" t="s">
        <v>35</v>
      </c>
    </row>
    <row r="55" spans="1:5">
      <c r="A55" s="111">
        <v>42335</v>
      </c>
      <c r="B55" s="118">
        <v>74.002499999999984</v>
      </c>
      <c r="C55" s="32" t="s">
        <v>230</v>
      </c>
      <c r="D55" s="110" t="s">
        <v>41</v>
      </c>
      <c r="E55" s="109" t="s">
        <v>55</v>
      </c>
    </row>
    <row r="56" spans="1:5">
      <c r="A56" s="111">
        <v>42346</v>
      </c>
      <c r="B56" s="118">
        <v>90.999499999999983</v>
      </c>
      <c r="C56" s="32" t="s">
        <v>113</v>
      </c>
      <c r="D56" s="110" t="s">
        <v>41</v>
      </c>
      <c r="E56" s="109" t="s">
        <v>37</v>
      </c>
    </row>
    <row r="57" spans="1:5">
      <c r="A57" s="111">
        <v>42350</v>
      </c>
      <c r="B57" s="118">
        <v>53.003500000000003</v>
      </c>
      <c r="C57" s="32" t="s">
        <v>119</v>
      </c>
      <c r="D57" s="110" t="s">
        <v>41</v>
      </c>
      <c r="E57" s="109" t="s">
        <v>107</v>
      </c>
    </row>
    <row r="58" spans="1:5" ht="25.5">
      <c r="A58" s="111">
        <v>42351</v>
      </c>
      <c r="B58" s="118">
        <v>90.780999999999992</v>
      </c>
      <c r="C58" s="32" t="s">
        <v>106</v>
      </c>
      <c r="D58" s="110" t="s">
        <v>41</v>
      </c>
      <c r="E58" s="109" t="s">
        <v>107</v>
      </c>
    </row>
    <row r="59" spans="1:5">
      <c r="A59" s="111">
        <v>42381</v>
      </c>
      <c r="B59" s="118">
        <v>67.573999999999998</v>
      </c>
      <c r="C59" s="32" t="s">
        <v>120</v>
      </c>
      <c r="D59" s="110" t="s">
        <v>41</v>
      </c>
      <c r="E59" s="109" t="s">
        <v>37</v>
      </c>
    </row>
    <row r="60" spans="1:5">
      <c r="A60" s="111">
        <v>42389</v>
      </c>
      <c r="B60" s="118">
        <v>140.00099999999998</v>
      </c>
      <c r="C60" s="32" t="s">
        <v>135</v>
      </c>
      <c r="D60" s="110" t="s">
        <v>41</v>
      </c>
      <c r="E60" s="109" t="s">
        <v>36</v>
      </c>
    </row>
    <row r="61" spans="1:5">
      <c r="A61" s="111">
        <v>42415</v>
      </c>
      <c r="B61" s="118">
        <v>141.49600000000001</v>
      </c>
      <c r="C61" s="32" t="s">
        <v>138</v>
      </c>
      <c r="D61" s="110" t="s">
        <v>41</v>
      </c>
      <c r="E61" s="109" t="s">
        <v>137</v>
      </c>
    </row>
    <row r="62" spans="1:5">
      <c r="A62" s="111">
        <v>42417</v>
      </c>
      <c r="B62" s="118">
        <v>100.096</v>
      </c>
      <c r="C62" s="32" t="s">
        <v>136</v>
      </c>
      <c r="D62" s="110" t="s">
        <v>41</v>
      </c>
      <c r="E62" s="109" t="s">
        <v>37</v>
      </c>
    </row>
    <row r="63" spans="1:5">
      <c r="A63" s="111">
        <v>42417</v>
      </c>
      <c r="B63" s="118">
        <v>76.49799999999999</v>
      </c>
      <c r="C63" s="32" t="s">
        <v>136</v>
      </c>
      <c r="D63" s="110" t="s">
        <v>41</v>
      </c>
      <c r="E63" s="109" t="s">
        <v>37</v>
      </c>
    </row>
    <row r="64" spans="1:5">
      <c r="A64" s="111">
        <v>42418</v>
      </c>
      <c r="B64" s="118">
        <v>72.495999999999995</v>
      </c>
      <c r="C64" s="32" t="s">
        <v>82</v>
      </c>
      <c r="D64" s="110" t="s">
        <v>41</v>
      </c>
      <c r="E64" s="109" t="s">
        <v>37</v>
      </c>
    </row>
    <row r="65" spans="1:5">
      <c r="A65" s="111">
        <v>42423</v>
      </c>
      <c r="B65" s="118">
        <v>64.998000000000005</v>
      </c>
      <c r="C65" s="32" t="s">
        <v>82</v>
      </c>
      <c r="D65" s="110" t="s">
        <v>41</v>
      </c>
      <c r="E65" s="109" t="s">
        <v>37</v>
      </c>
    </row>
    <row r="66" spans="1:5">
      <c r="A66" s="111">
        <v>42429</v>
      </c>
      <c r="B66" s="118">
        <v>80.5</v>
      </c>
      <c r="C66" s="32" t="s">
        <v>82</v>
      </c>
      <c r="D66" s="110" t="s">
        <v>41</v>
      </c>
      <c r="E66" s="109" t="s">
        <v>37</v>
      </c>
    </row>
    <row r="67" spans="1:5">
      <c r="A67" s="111">
        <v>42430</v>
      </c>
      <c r="B67" s="118">
        <v>58.097999999999999</v>
      </c>
      <c r="C67" s="32" t="s">
        <v>82</v>
      </c>
      <c r="D67" s="110" t="s">
        <v>41</v>
      </c>
      <c r="E67" s="109" t="s">
        <v>37</v>
      </c>
    </row>
    <row r="68" spans="1:5">
      <c r="A68" s="111">
        <v>42447</v>
      </c>
      <c r="B68" s="118">
        <v>50.404499999999992</v>
      </c>
      <c r="C68" s="32" t="s">
        <v>82</v>
      </c>
      <c r="D68" s="110" t="s">
        <v>41</v>
      </c>
      <c r="E68" s="109" t="s">
        <v>42</v>
      </c>
    </row>
    <row r="69" spans="1:5">
      <c r="A69" s="111">
        <v>42458</v>
      </c>
      <c r="B69" s="118">
        <v>80.005499999999984</v>
      </c>
      <c r="C69" s="32" t="s">
        <v>229</v>
      </c>
      <c r="D69" s="110" t="s">
        <v>41</v>
      </c>
      <c r="E69" s="109" t="s">
        <v>35</v>
      </c>
    </row>
    <row r="70" spans="1:5">
      <c r="A70" s="111">
        <v>42468</v>
      </c>
      <c r="B70" s="118">
        <v>103.9945</v>
      </c>
      <c r="C70" s="32" t="s">
        <v>82</v>
      </c>
      <c r="D70" s="110" t="s">
        <v>41</v>
      </c>
      <c r="E70" s="109" t="s">
        <v>37</v>
      </c>
    </row>
    <row r="71" spans="1:5">
      <c r="A71" s="111">
        <v>42470</v>
      </c>
      <c r="B71" s="118">
        <v>352.10699999999997</v>
      </c>
      <c r="C71" s="32" t="s">
        <v>164</v>
      </c>
      <c r="D71" s="110" t="s">
        <v>41</v>
      </c>
      <c r="E71" s="109" t="s">
        <v>163</v>
      </c>
    </row>
    <row r="72" spans="1:5">
      <c r="A72" s="111">
        <v>42470</v>
      </c>
      <c r="B72" s="118">
        <v>119.232</v>
      </c>
      <c r="C72" s="32" t="s">
        <v>164</v>
      </c>
      <c r="D72" s="110" t="s">
        <v>41</v>
      </c>
      <c r="E72" s="109" t="s">
        <v>163</v>
      </c>
    </row>
    <row r="73" spans="1:5">
      <c r="A73" s="111">
        <v>42481</v>
      </c>
      <c r="B73" s="118">
        <v>98.796499999999995</v>
      </c>
      <c r="C73" s="32" t="s">
        <v>82</v>
      </c>
      <c r="D73" s="110" t="s">
        <v>41</v>
      </c>
      <c r="E73" s="109" t="s">
        <v>37</v>
      </c>
    </row>
    <row r="74" spans="1:5">
      <c r="A74" s="111">
        <v>42482</v>
      </c>
      <c r="B74" s="118">
        <v>132.595</v>
      </c>
      <c r="C74" s="32" t="s">
        <v>171</v>
      </c>
      <c r="D74" s="110" t="s">
        <v>41</v>
      </c>
      <c r="E74" s="109" t="s">
        <v>172</v>
      </c>
    </row>
    <row r="75" spans="1:5">
      <c r="A75" s="111">
        <v>42482</v>
      </c>
      <c r="B75" s="118">
        <v>62.997</v>
      </c>
      <c r="C75" s="32" t="s">
        <v>82</v>
      </c>
      <c r="D75" s="110" t="s">
        <v>41</v>
      </c>
      <c r="E75" s="109" t="s">
        <v>37</v>
      </c>
    </row>
    <row r="76" spans="1:5">
      <c r="A76" s="111">
        <v>42485</v>
      </c>
      <c r="B76" s="118">
        <v>54.900999999999996</v>
      </c>
      <c r="C76" s="32" t="s">
        <v>174</v>
      </c>
      <c r="D76" s="110" t="s">
        <v>41</v>
      </c>
      <c r="E76" s="109" t="s">
        <v>162</v>
      </c>
    </row>
    <row r="77" spans="1:5">
      <c r="A77" s="111">
        <v>42486</v>
      </c>
      <c r="B77" s="118">
        <v>52.600999999999999</v>
      </c>
      <c r="C77" s="32" t="s">
        <v>82</v>
      </c>
      <c r="D77" s="110" t="s">
        <v>41</v>
      </c>
      <c r="E77" s="109" t="s">
        <v>35</v>
      </c>
    </row>
    <row r="78" spans="1:5">
      <c r="A78" s="111">
        <v>42488</v>
      </c>
      <c r="B78" s="118">
        <v>110.50349999999999</v>
      </c>
      <c r="C78" s="32" t="s">
        <v>168</v>
      </c>
      <c r="D78" s="110" t="s">
        <v>41</v>
      </c>
      <c r="E78" s="109" t="s">
        <v>37</v>
      </c>
    </row>
    <row r="79" spans="1:5">
      <c r="A79" s="111">
        <v>42488</v>
      </c>
      <c r="B79" s="118">
        <v>51.094499999999996</v>
      </c>
      <c r="C79" s="32" t="s">
        <v>82</v>
      </c>
      <c r="D79" s="110" t="s">
        <v>41</v>
      </c>
      <c r="E79" s="109" t="s">
        <v>37</v>
      </c>
    </row>
    <row r="80" spans="1:5">
      <c r="A80" s="111">
        <v>42489</v>
      </c>
      <c r="B80" s="118">
        <v>52.796499999999995</v>
      </c>
      <c r="C80" s="32" t="s">
        <v>82</v>
      </c>
      <c r="D80" s="110" t="s">
        <v>41</v>
      </c>
      <c r="E80" s="109" t="s">
        <v>37</v>
      </c>
    </row>
    <row r="81" spans="1:5">
      <c r="A81" s="111">
        <v>42494</v>
      </c>
      <c r="B81" s="118">
        <v>149.5</v>
      </c>
      <c r="C81" s="32" t="s">
        <v>170</v>
      </c>
      <c r="D81" s="110" t="s">
        <v>41</v>
      </c>
      <c r="E81" s="109" t="s">
        <v>55</v>
      </c>
    </row>
    <row r="82" spans="1:5">
      <c r="A82" s="111">
        <v>42500</v>
      </c>
      <c r="B82" s="118">
        <v>100.00399999999999</v>
      </c>
      <c r="C82" s="32" t="s">
        <v>175</v>
      </c>
      <c r="D82" s="110" t="s">
        <v>41</v>
      </c>
      <c r="E82" s="109" t="s">
        <v>35</v>
      </c>
    </row>
    <row r="83" spans="1:5">
      <c r="A83" s="111">
        <v>42504</v>
      </c>
      <c r="B83" s="118">
        <v>83.8005</v>
      </c>
      <c r="C83" s="32" t="s">
        <v>173</v>
      </c>
      <c r="D83" s="110" t="s">
        <v>41</v>
      </c>
      <c r="E83" s="109" t="s">
        <v>67</v>
      </c>
    </row>
    <row r="84" spans="1:5">
      <c r="A84" s="111" t="s">
        <v>201</v>
      </c>
      <c r="B84" s="118">
        <v>2424.6600000000017</v>
      </c>
      <c r="C84" s="129" t="s">
        <v>202</v>
      </c>
      <c r="D84" s="130"/>
      <c r="E84" s="131"/>
    </row>
    <row r="85" spans="1:5" s="39" customFormat="1">
      <c r="A85" s="26" t="s">
        <v>16</v>
      </c>
      <c r="B85" s="119">
        <f>SUM(B38:B84)</f>
        <v>6413.9640000000009</v>
      </c>
      <c r="C85" s="18"/>
      <c r="D85" s="18"/>
      <c r="E85" s="19"/>
    </row>
    <row r="86" spans="1:5" s="39" customFormat="1">
      <c r="A86" s="21"/>
      <c r="B86" s="18"/>
      <c r="C86" s="18"/>
      <c r="D86" s="18"/>
      <c r="E86" s="19"/>
    </row>
    <row r="87" spans="1:5" s="39" customFormat="1" ht="31.5">
      <c r="A87" s="35" t="s">
        <v>15</v>
      </c>
      <c r="B87" s="36" t="s">
        <v>14</v>
      </c>
      <c r="C87" s="37"/>
      <c r="D87" s="37"/>
      <c r="E87" s="38"/>
    </row>
    <row r="88" spans="1:5" s="39" customFormat="1">
      <c r="A88" s="13" t="s">
        <v>10</v>
      </c>
      <c r="B88" s="14" t="s">
        <v>11</v>
      </c>
      <c r="C88" s="14" t="s">
        <v>12</v>
      </c>
      <c r="D88" s="14" t="s">
        <v>13</v>
      </c>
      <c r="E88" s="15" t="s">
        <v>1</v>
      </c>
    </row>
    <row r="89" spans="1:5">
      <c r="A89" s="111">
        <v>42137</v>
      </c>
      <c r="B89" s="118">
        <v>158.99899999999997</v>
      </c>
      <c r="C89" s="110" t="s">
        <v>46</v>
      </c>
      <c r="D89" s="110" t="s">
        <v>41</v>
      </c>
      <c r="E89" s="109" t="s">
        <v>35</v>
      </c>
    </row>
    <row r="90" spans="1:5">
      <c r="A90" s="111">
        <v>42194</v>
      </c>
      <c r="B90" s="118">
        <v>282.24449999999996</v>
      </c>
      <c r="C90" s="110" t="s">
        <v>47</v>
      </c>
      <c r="D90" s="110" t="s">
        <v>41</v>
      </c>
      <c r="E90" s="109" t="s">
        <v>37</v>
      </c>
    </row>
    <row r="91" spans="1:5">
      <c r="A91" s="111">
        <v>42226</v>
      </c>
      <c r="B91" s="118">
        <v>273.41249999999997</v>
      </c>
      <c r="C91" s="110" t="s">
        <v>51</v>
      </c>
      <c r="D91" s="110" t="s">
        <v>41</v>
      </c>
      <c r="E91" s="109" t="s">
        <v>35</v>
      </c>
    </row>
    <row r="92" spans="1:5">
      <c r="A92" s="111">
        <v>42228</v>
      </c>
      <c r="B92" s="118">
        <v>190.53199999999998</v>
      </c>
      <c r="C92" s="110" t="s">
        <v>52</v>
      </c>
      <c r="D92" s="110" t="s">
        <v>41</v>
      </c>
      <c r="E92" s="109" t="s">
        <v>37</v>
      </c>
    </row>
    <row r="93" spans="1:5">
      <c r="A93" s="111">
        <v>42228</v>
      </c>
      <c r="B93" s="118">
        <v>143.75</v>
      </c>
      <c r="C93" s="113" t="s">
        <v>52</v>
      </c>
      <c r="D93" s="110" t="s">
        <v>41</v>
      </c>
      <c r="E93" s="109" t="s">
        <v>37</v>
      </c>
    </row>
    <row r="94" spans="1:5">
      <c r="A94" s="111">
        <v>42228</v>
      </c>
      <c r="B94" s="118">
        <v>308.45300000000003</v>
      </c>
      <c r="C94" s="113" t="s">
        <v>40</v>
      </c>
      <c r="D94" s="110" t="s">
        <v>41</v>
      </c>
      <c r="E94" s="109" t="s">
        <v>37</v>
      </c>
    </row>
    <row r="95" spans="1:5">
      <c r="A95" s="111">
        <v>42233</v>
      </c>
      <c r="B95" s="118">
        <v>140.00099999999998</v>
      </c>
      <c r="C95" s="110" t="s">
        <v>56</v>
      </c>
      <c r="D95" s="110" t="s">
        <v>41</v>
      </c>
      <c r="E95" s="109" t="s">
        <v>42</v>
      </c>
    </row>
    <row r="96" spans="1:5">
      <c r="A96" s="111">
        <v>42236</v>
      </c>
      <c r="B96" s="118">
        <v>376.49849999999998</v>
      </c>
      <c r="C96" s="110" t="s">
        <v>43</v>
      </c>
      <c r="D96" s="110" t="s">
        <v>41</v>
      </c>
      <c r="E96" s="109" t="s">
        <v>36</v>
      </c>
    </row>
    <row r="97" spans="1:5">
      <c r="A97" s="111">
        <v>42236</v>
      </c>
      <c r="B97" s="118">
        <v>182.71199999999999</v>
      </c>
      <c r="C97" s="110" t="s">
        <v>43</v>
      </c>
      <c r="D97" s="110" t="s">
        <v>41</v>
      </c>
      <c r="E97" s="109" t="s">
        <v>36</v>
      </c>
    </row>
    <row r="98" spans="1:5">
      <c r="A98" s="111">
        <v>42236</v>
      </c>
      <c r="B98" s="118">
        <v>70.000499999999988</v>
      </c>
      <c r="C98" s="110" t="s">
        <v>43</v>
      </c>
      <c r="D98" s="110" t="s">
        <v>41</v>
      </c>
      <c r="E98" s="109" t="s">
        <v>36</v>
      </c>
    </row>
    <row r="99" spans="1:5">
      <c r="A99" s="111">
        <v>42239</v>
      </c>
      <c r="B99" s="118">
        <v>-177.376</v>
      </c>
      <c r="C99" s="110" t="s">
        <v>232</v>
      </c>
      <c r="D99" s="110" t="s">
        <v>41</v>
      </c>
      <c r="E99" s="109" t="s">
        <v>72</v>
      </c>
    </row>
    <row r="100" spans="1:5">
      <c r="A100" s="111">
        <v>42239</v>
      </c>
      <c r="B100" s="118">
        <v>145.0035</v>
      </c>
      <c r="C100" s="110" t="s">
        <v>71</v>
      </c>
      <c r="D100" s="110" t="s">
        <v>41</v>
      </c>
      <c r="E100" s="109" t="s">
        <v>72</v>
      </c>
    </row>
    <row r="101" spans="1:5">
      <c r="A101" s="111">
        <v>42239</v>
      </c>
      <c r="B101" s="118">
        <v>374.35949999999991</v>
      </c>
      <c r="C101" s="110" t="s">
        <v>44</v>
      </c>
      <c r="D101" s="110" t="s">
        <v>41</v>
      </c>
      <c r="E101" s="109" t="s">
        <v>45</v>
      </c>
    </row>
    <row r="102" spans="1:5">
      <c r="A102" s="111">
        <v>42243</v>
      </c>
      <c r="B102" s="118">
        <v>193.02749999999997</v>
      </c>
      <c r="C102" s="110" t="s">
        <v>53</v>
      </c>
      <c r="D102" s="110" t="s">
        <v>41</v>
      </c>
      <c r="E102" s="109" t="s">
        <v>54</v>
      </c>
    </row>
    <row r="103" spans="1:5">
      <c r="A103" s="111">
        <v>42252</v>
      </c>
      <c r="B103" s="118">
        <v>425.94849999999997</v>
      </c>
      <c r="C103" s="110" t="s">
        <v>63</v>
      </c>
      <c r="D103" s="110" t="s">
        <v>41</v>
      </c>
      <c r="E103" s="109" t="s">
        <v>64</v>
      </c>
    </row>
    <row r="104" spans="1:5">
      <c r="A104" s="111">
        <v>42261</v>
      </c>
      <c r="B104" s="118">
        <v>293.02</v>
      </c>
      <c r="C104" s="110" t="s">
        <v>68</v>
      </c>
      <c r="D104" s="110" t="s">
        <v>41</v>
      </c>
      <c r="E104" s="109" t="s">
        <v>55</v>
      </c>
    </row>
    <row r="105" spans="1:5">
      <c r="A105" s="111">
        <v>42263</v>
      </c>
      <c r="B105" s="118">
        <v>260.09549999999996</v>
      </c>
      <c r="C105" s="110" t="s">
        <v>89</v>
      </c>
      <c r="D105" s="110" t="s">
        <v>41</v>
      </c>
      <c r="E105" s="109" t="s">
        <v>84</v>
      </c>
    </row>
    <row r="106" spans="1:5">
      <c r="A106" s="111">
        <v>42273</v>
      </c>
      <c r="B106" s="118">
        <v>438.74799999999993</v>
      </c>
      <c r="C106" s="110" t="s">
        <v>69</v>
      </c>
      <c r="D106" s="110" t="s">
        <v>41</v>
      </c>
      <c r="E106" s="109" t="s">
        <v>70</v>
      </c>
    </row>
    <row r="107" spans="1:5">
      <c r="A107" s="111">
        <v>42279</v>
      </c>
      <c r="B107" s="118">
        <v>143.75</v>
      </c>
      <c r="C107" s="110" t="s">
        <v>98</v>
      </c>
      <c r="D107" s="110" t="s">
        <v>41</v>
      </c>
      <c r="E107" s="109" t="s">
        <v>37</v>
      </c>
    </row>
    <row r="108" spans="1:5">
      <c r="A108" s="111">
        <v>42279</v>
      </c>
      <c r="B108" s="118">
        <v>357.09799999999996</v>
      </c>
      <c r="C108" s="110" t="s">
        <v>62</v>
      </c>
      <c r="D108" s="110" t="s">
        <v>41</v>
      </c>
      <c r="E108" s="109" t="s">
        <v>37</v>
      </c>
    </row>
    <row r="109" spans="1:5">
      <c r="A109" s="111">
        <v>42282</v>
      </c>
      <c r="B109" s="118">
        <v>134.99849999999998</v>
      </c>
      <c r="C109" s="110" t="s">
        <v>99</v>
      </c>
      <c r="D109" s="110" t="s">
        <v>41</v>
      </c>
      <c r="E109" s="109" t="s">
        <v>54</v>
      </c>
    </row>
    <row r="110" spans="1:5" ht="25.5">
      <c r="A110" s="111">
        <v>42282</v>
      </c>
      <c r="B110" s="118">
        <v>664.28599999999994</v>
      </c>
      <c r="C110" s="110" t="s">
        <v>210</v>
      </c>
      <c r="D110" s="110" t="s">
        <v>41</v>
      </c>
      <c r="E110" s="109" t="s">
        <v>65</v>
      </c>
    </row>
    <row r="111" spans="1:5">
      <c r="A111" s="111">
        <v>42285</v>
      </c>
      <c r="B111" s="118">
        <v>53.566999999999993</v>
      </c>
      <c r="C111" s="110" t="s">
        <v>91</v>
      </c>
      <c r="D111" s="110" t="s">
        <v>41</v>
      </c>
      <c r="E111" s="109" t="s">
        <v>67</v>
      </c>
    </row>
    <row r="112" spans="1:5">
      <c r="A112" s="111">
        <v>42286</v>
      </c>
      <c r="B112" s="118">
        <v>499.80149999999998</v>
      </c>
      <c r="C112" s="110" t="s">
        <v>66</v>
      </c>
      <c r="D112" s="110" t="s">
        <v>41</v>
      </c>
      <c r="E112" s="109" t="s">
        <v>67</v>
      </c>
    </row>
    <row r="113" spans="1:5">
      <c r="A113" s="111">
        <v>42291</v>
      </c>
      <c r="B113" s="118">
        <v>471.09749999999991</v>
      </c>
      <c r="C113" s="110" t="s">
        <v>95</v>
      </c>
      <c r="D113" s="110" t="s">
        <v>41</v>
      </c>
      <c r="E113" s="109" t="s">
        <v>37</v>
      </c>
    </row>
    <row r="114" spans="1:5">
      <c r="A114" s="111">
        <v>42297</v>
      </c>
      <c r="B114" s="118">
        <v>289.07549999999998</v>
      </c>
      <c r="C114" s="110" t="s">
        <v>97</v>
      </c>
      <c r="D114" s="110" t="s">
        <v>41</v>
      </c>
      <c r="E114" s="109" t="s">
        <v>37</v>
      </c>
    </row>
    <row r="115" spans="1:5" ht="25.5">
      <c r="A115" s="111">
        <v>42305</v>
      </c>
      <c r="B115" s="118">
        <v>404.39749999999992</v>
      </c>
      <c r="C115" s="110" t="s">
        <v>104</v>
      </c>
      <c r="D115" s="110" t="s">
        <v>41</v>
      </c>
      <c r="E115" s="109" t="s">
        <v>37</v>
      </c>
    </row>
    <row r="116" spans="1:5">
      <c r="A116" s="111">
        <v>42305</v>
      </c>
      <c r="B116" s="118">
        <v>83.018499999999989</v>
      </c>
      <c r="C116" s="110" t="s">
        <v>105</v>
      </c>
      <c r="D116" s="110" t="s">
        <v>41</v>
      </c>
      <c r="E116" s="109" t="s">
        <v>74</v>
      </c>
    </row>
    <row r="117" spans="1:5">
      <c r="A117" s="111">
        <v>42306</v>
      </c>
      <c r="B117" s="118">
        <v>434.56199999999995</v>
      </c>
      <c r="C117" s="110" t="s">
        <v>73</v>
      </c>
      <c r="D117" s="110" t="s">
        <v>41</v>
      </c>
      <c r="E117" s="109" t="s">
        <v>74</v>
      </c>
    </row>
    <row r="118" spans="1:5">
      <c r="A118" s="111">
        <v>42312</v>
      </c>
      <c r="B118" s="118">
        <v>148.79849999999996</v>
      </c>
      <c r="C118" s="110" t="s">
        <v>212</v>
      </c>
      <c r="D118" s="110" t="s">
        <v>41</v>
      </c>
      <c r="E118" s="109" t="s">
        <v>37</v>
      </c>
    </row>
    <row r="119" spans="1:5" ht="25.5">
      <c r="A119" s="111">
        <v>42312</v>
      </c>
      <c r="B119" s="118">
        <v>521.03049999999996</v>
      </c>
      <c r="C119" s="110" t="s">
        <v>211</v>
      </c>
      <c r="D119" s="110" t="s">
        <v>41</v>
      </c>
      <c r="E119" s="109" t="s">
        <v>37</v>
      </c>
    </row>
    <row r="120" spans="1:5">
      <c r="A120" s="111">
        <v>42313</v>
      </c>
      <c r="B120" s="118">
        <v>346.58699999999999</v>
      </c>
      <c r="C120" s="110" t="s">
        <v>213</v>
      </c>
      <c r="D120" s="110" t="s">
        <v>41</v>
      </c>
      <c r="E120" s="109" t="s">
        <v>36</v>
      </c>
    </row>
    <row r="121" spans="1:5">
      <c r="A121" s="111">
        <v>42324</v>
      </c>
      <c r="B121" s="118">
        <v>259.96899999999999</v>
      </c>
      <c r="C121" s="110" t="s">
        <v>96</v>
      </c>
      <c r="D121" s="110" t="s">
        <v>41</v>
      </c>
      <c r="E121" s="109" t="s">
        <v>36</v>
      </c>
    </row>
    <row r="122" spans="1:5">
      <c r="A122" s="111">
        <v>42330</v>
      </c>
      <c r="B122" s="118">
        <v>544.68599999999992</v>
      </c>
      <c r="C122" s="110" t="s">
        <v>103</v>
      </c>
      <c r="D122" s="110" t="s">
        <v>41</v>
      </c>
      <c r="E122" s="109" t="s">
        <v>37</v>
      </c>
    </row>
    <row r="123" spans="1:5">
      <c r="A123" s="111">
        <v>42330</v>
      </c>
      <c r="B123" s="118">
        <v>152.99599999999998</v>
      </c>
      <c r="C123" s="110" t="s">
        <v>103</v>
      </c>
      <c r="D123" s="110" t="s">
        <v>41</v>
      </c>
      <c r="E123" s="109" t="s">
        <v>37</v>
      </c>
    </row>
    <row r="124" spans="1:5">
      <c r="A124" s="111">
        <v>42330</v>
      </c>
      <c r="B124" s="118">
        <v>154.99699999999999</v>
      </c>
      <c r="C124" s="110" t="s">
        <v>114</v>
      </c>
      <c r="D124" s="110" t="s">
        <v>41</v>
      </c>
      <c r="E124" s="109" t="s">
        <v>45</v>
      </c>
    </row>
    <row r="125" spans="1:5">
      <c r="A125" s="111">
        <v>42330</v>
      </c>
      <c r="B125" s="118">
        <v>114.99999999999999</v>
      </c>
      <c r="C125" s="110" t="s">
        <v>114</v>
      </c>
      <c r="D125" s="110" t="s">
        <v>41</v>
      </c>
      <c r="E125" s="109" t="s">
        <v>45</v>
      </c>
    </row>
    <row r="126" spans="1:5">
      <c r="A126" s="111">
        <v>42330</v>
      </c>
      <c r="B126" s="118">
        <v>145.0035</v>
      </c>
      <c r="C126" s="110" t="s">
        <v>114</v>
      </c>
      <c r="D126" s="110" t="s">
        <v>41</v>
      </c>
      <c r="E126" s="109" t="s">
        <v>45</v>
      </c>
    </row>
    <row r="127" spans="1:5">
      <c r="A127" s="111">
        <v>42346</v>
      </c>
      <c r="B127" s="118">
        <v>212.42799999999997</v>
      </c>
      <c r="C127" s="110" t="s">
        <v>102</v>
      </c>
      <c r="D127" s="110" t="s">
        <v>41</v>
      </c>
      <c r="E127" s="109" t="s">
        <v>37</v>
      </c>
    </row>
    <row r="128" spans="1:5">
      <c r="A128" s="111">
        <v>42346</v>
      </c>
      <c r="B128" s="118">
        <v>65.641999999999996</v>
      </c>
      <c r="C128" s="110" t="s">
        <v>113</v>
      </c>
      <c r="D128" s="110" t="s">
        <v>41</v>
      </c>
      <c r="E128" s="109" t="s">
        <v>37</v>
      </c>
    </row>
    <row r="129" spans="1:5">
      <c r="A129" s="111">
        <v>42346</v>
      </c>
      <c r="B129" s="118">
        <v>422.16500000000002</v>
      </c>
      <c r="C129" s="110" t="s">
        <v>100</v>
      </c>
      <c r="D129" s="110" t="s">
        <v>41</v>
      </c>
      <c r="E129" s="109" t="s">
        <v>55</v>
      </c>
    </row>
    <row r="130" spans="1:5">
      <c r="A130" s="111">
        <v>42348</v>
      </c>
      <c r="B130" s="118">
        <v>315.82449999999994</v>
      </c>
      <c r="C130" s="110" t="s">
        <v>101</v>
      </c>
      <c r="D130" s="110" t="s">
        <v>41</v>
      </c>
      <c r="E130" s="109" t="s">
        <v>55</v>
      </c>
    </row>
    <row r="131" spans="1:5">
      <c r="A131" s="111">
        <v>42349</v>
      </c>
      <c r="B131" s="118">
        <v>397.07199999999995</v>
      </c>
      <c r="C131" s="110" t="s">
        <v>92</v>
      </c>
      <c r="D131" s="110" t="s">
        <v>41</v>
      </c>
      <c r="E131" s="109" t="s">
        <v>93</v>
      </c>
    </row>
    <row r="132" spans="1:5">
      <c r="A132" s="111">
        <v>42359</v>
      </c>
      <c r="B132" s="118">
        <v>324.553</v>
      </c>
      <c r="C132" s="110" t="s">
        <v>123</v>
      </c>
      <c r="D132" s="110" t="s">
        <v>41</v>
      </c>
      <c r="E132" s="109" t="s">
        <v>124</v>
      </c>
    </row>
    <row r="133" spans="1:5">
      <c r="A133" s="111">
        <v>42359</v>
      </c>
      <c r="B133" s="118">
        <v>301.43799999999999</v>
      </c>
      <c r="C133" s="110" t="s">
        <v>123</v>
      </c>
      <c r="D133" s="110" t="s">
        <v>41</v>
      </c>
      <c r="E133" s="109" t="s">
        <v>124</v>
      </c>
    </row>
    <row r="134" spans="1:5">
      <c r="A134" s="111">
        <v>42378</v>
      </c>
      <c r="B134" s="118">
        <v>371.05900000000003</v>
      </c>
      <c r="C134" s="110" t="s">
        <v>121</v>
      </c>
      <c r="D134" s="110" t="s">
        <v>41</v>
      </c>
      <c r="E134" s="109" t="s">
        <v>74</v>
      </c>
    </row>
    <row r="135" spans="1:5">
      <c r="A135" s="111">
        <v>42382</v>
      </c>
      <c r="B135" s="118">
        <v>164.3005</v>
      </c>
      <c r="C135" s="110" t="s">
        <v>199</v>
      </c>
      <c r="D135" s="110" t="s">
        <v>41</v>
      </c>
      <c r="E135" s="109" t="s">
        <v>35</v>
      </c>
    </row>
    <row r="136" spans="1:5">
      <c r="A136" s="111">
        <v>42389</v>
      </c>
      <c r="B136" s="118">
        <v>480.3895</v>
      </c>
      <c r="C136" s="110" t="s">
        <v>122</v>
      </c>
      <c r="D136" s="110" t="s">
        <v>41</v>
      </c>
      <c r="E136" s="109" t="s">
        <v>36</v>
      </c>
    </row>
    <row r="137" spans="1:5">
      <c r="A137" s="111">
        <v>42396</v>
      </c>
      <c r="B137" s="118">
        <v>621.60949999999991</v>
      </c>
      <c r="C137" s="110" t="s">
        <v>215</v>
      </c>
      <c r="D137" s="110" t="s">
        <v>41</v>
      </c>
      <c r="E137" s="109" t="s">
        <v>127</v>
      </c>
    </row>
    <row r="138" spans="1:5">
      <c r="A138" s="111">
        <v>42396</v>
      </c>
      <c r="B138" s="118">
        <v>322.57499999999999</v>
      </c>
      <c r="C138" s="110" t="s">
        <v>126</v>
      </c>
      <c r="D138" s="110" t="s">
        <v>41</v>
      </c>
      <c r="E138" s="109" t="s">
        <v>35</v>
      </c>
    </row>
    <row r="139" spans="1:5">
      <c r="A139" s="111">
        <v>42415</v>
      </c>
      <c r="B139" s="118">
        <v>625.10550000000001</v>
      </c>
      <c r="C139" s="110" t="s">
        <v>214</v>
      </c>
      <c r="D139" s="110" t="s">
        <v>41</v>
      </c>
      <c r="E139" s="109" t="s">
        <v>130</v>
      </c>
    </row>
    <row r="140" spans="1:5">
      <c r="A140" s="111">
        <v>42415</v>
      </c>
      <c r="B140" s="118">
        <v>99.003500000000003</v>
      </c>
      <c r="C140" s="110" t="s">
        <v>129</v>
      </c>
      <c r="D140" s="110" t="s">
        <v>41</v>
      </c>
      <c r="E140" s="109" t="s">
        <v>130</v>
      </c>
    </row>
    <row r="141" spans="1:5">
      <c r="A141" s="111">
        <v>42415</v>
      </c>
      <c r="B141" s="118">
        <v>-332.0625</v>
      </c>
      <c r="C141" s="110" t="s">
        <v>231</v>
      </c>
      <c r="D141" s="110" t="s">
        <v>41</v>
      </c>
      <c r="E141" s="109" t="s">
        <v>150</v>
      </c>
    </row>
    <row r="142" spans="1:5">
      <c r="A142" s="111">
        <v>42415</v>
      </c>
      <c r="B142" s="118">
        <v>133.06649999999999</v>
      </c>
      <c r="C142" s="110" t="s">
        <v>149</v>
      </c>
      <c r="D142" s="110" t="s">
        <v>41</v>
      </c>
      <c r="E142" s="109" t="s">
        <v>150</v>
      </c>
    </row>
    <row r="143" spans="1:5">
      <c r="A143" s="111">
        <v>42417</v>
      </c>
      <c r="B143" s="118">
        <v>448.84499999999997</v>
      </c>
      <c r="C143" s="110" t="s">
        <v>131</v>
      </c>
      <c r="D143" s="110" t="s">
        <v>41</v>
      </c>
      <c r="E143" s="109" t="s">
        <v>37</v>
      </c>
    </row>
    <row r="144" spans="1:5">
      <c r="A144" s="111">
        <v>42417</v>
      </c>
      <c r="B144" s="118">
        <v>169.00399999999999</v>
      </c>
      <c r="C144" s="110" t="s">
        <v>131</v>
      </c>
      <c r="D144" s="110" t="s">
        <v>41</v>
      </c>
      <c r="E144" s="109" t="s">
        <v>37</v>
      </c>
    </row>
    <row r="145" spans="1:5">
      <c r="A145" s="111">
        <v>42418</v>
      </c>
      <c r="B145" s="118">
        <v>352.31399999999996</v>
      </c>
      <c r="C145" s="110" t="s">
        <v>129</v>
      </c>
      <c r="D145" s="110" t="s">
        <v>41</v>
      </c>
      <c r="E145" s="109" t="s">
        <v>130</v>
      </c>
    </row>
    <row r="146" spans="1:5">
      <c r="A146" s="111">
        <v>42422</v>
      </c>
      <c r="B146" s="118">
        <v>419.6465</v>
      </c>
      <c r="C146" s="110" t="s">
        <v>128</v>
      </c>
      <c r="D146" s="110" t="s">
        <v>41</v>
      </c>
      <c r="E146" s="109" t="s">
        <v>70</v>
      </c>
    </row>
    <row r="147" spans="1:5">
      <c r="A147" s="111">
        <v>42422</v>
      </c>
      <c r="B147" s="118">
        <v>218.99449999999999</v>
      </c>
      <c r="C147" s="110" t="s">
        <v>128</v>
      </c>
      <c r="D147" s="110" t="s">
        <v>41</v>
      </c>
      <c r="E147" s="109" t="s">
        <v>38</v>
      </c>
    </row>
    <row r="148" spans="1:5">
      <c r="A148" s="111">
        <v>42423</v>
      </c>
      <c r="B148" s="118">
        <v>305.95749999999998</v>
      </c>
      <c r="C148" s="110" t="s">
        <v>133</v>
      </c>
      <c r="D148" s="110" t="s">
        <v>41</v>
      </c>
      <c r="E148" s="109" t="s">
        <v>37</v>
      </c>
    </row>
    <row r="149" spans="1:5">
      <c r="A149" s="111">
        <v>42425</v>
      </c>
      <c r="B149" s="118">
        <v>120.00249999999998</v>
      </c>
      <c r="C149" s="110" t="s">
        <v>157</v>
      </c>
      <c r="D149" s="110" t="s">
        <v>41</v>
      </c>
      <c r="E149" s="109" t="s">
        <v>70</v>
      </c>
    </row>
    <row r="150" spans="1:5">
      <c r="A150" s="111">
        <v>42429</v>
      </c>
      <c r="B150" s="118">
        <v>386.05499999999995</v>
      </c>
      <c r="C150" s="110" t="s">
        <v>134</v>
      </c>
      <c r="D150" s="110" t="s">
        <v>41</v>
      </c>
      <c r="E150" s="109" t="s">
        <v>37</v>
      </c>
    </row>
    <row r="151" spans="1:5">
      <c r="A151" s="111">
        <v>42432</v>
      </c>
      <c r="B151" s="118">
        <v>405.45549999999997</v>
      </c>
      <c r="C151" s="110" t="s">
        <v>146</v>
      </c>
      <c r="D151" s="110" t="s">
        <v>41</v>
      </c>
      <c r="E151" s="109" t="s">
        <v>36</v>
      </c>
    </row>
    <row r="152" spans="1:5">
      <c r="A152" s="111">
        <v>42432</v>
      </c>
      <c r="B152" s="118">
        <v>218.99449999999999</v>
      </c>
      <c r="C152" s="110" t="s">
        <v>145</v>
      </c>
      <c r="D152" s="110" t="s">
        <v>41</v>
      </c>
      <c r="E152" s="109" t="s">
        <v>38</v>
      </c>
    </row>
    <row r="153" spans="1:5">
      <c r="A153" s="111">
        <v>42439</v>
      </c>
      <c r="B153" s="118">
        <v>273.41249999999997</v>
      </c>
      <c r="C153" s="110" t="s">
        <v>125</v>
      </c>
      <c r="D153" s="110" t="s">
        <v>41</v>
      </c>
      <c r="E153" s="109" t="s">
        <v>39</v>
      </c>
    </row>
    <row r="154" spans="1:5">
      <c r="A154" s="111">
        <v>42439</v>
      </c>
      <c r="B154" s="118">
        <v>204.81499999999997</v>
      </c>
      <c r="C154" s="110" t="s">
        <v>148</v>
      </c>
      <c r="D154" s="110" t="s">
        <v>41</v>
      </c>
      <c r="E154" s="109" t="s">
        <v>39</v>
      </c>
    </row>
    <row r="155" spans="1:5">
      <c r="A155" s="111">
        <v>42446</v>
      </c>
      <c r="B155" s="118">
        <v>193.02749999999997</v>
      </c>
      <c r="C155" s="110" t="s">
        <v>151</v>
      </c>
      <c r="D155" s="110" t="s">
        <v>41</v>
      </c>
      <c r="E155" s="109" t="s">
        <v>36</v>
      </c>
    </row>
    <row r="156" spans="1:5">
      <c r="A156" s="111">
        <v>42447</v>
      </c>
      <c r="B156" s="118">
        <v>333.85649999999998</v>
      </c>
      <c r="C156" s="110" t="s">
        <v>152</v>
      </c>
      <c r="D156" s="110" t="s">
        <v>41</v>
      </c>
      <c r="E156" s="109" t="s">
        <v>37</v>
      </c>
    </row>
    <row r="157" spans="1:5">
      <c r="A157" s="111">
        <v>42447</v>
      </c>
      <c r="B157" s="118">
        <v>248.62999999999997</v>
      </c>
      <c r="C157" s="110" t="s">
        <v>132</v>
      </c>
      <c r="D157" s="110" t="s">
        <v>41</v>
      </c>
      <c r="E157" s="109" t="s">
        <v>42</v>
      </c>
    </row>
    <row r="158" spans="1:5" ht="25.5">
      <c r="A158" s="111">
        <v>42461</v>
      </c>
      <c r="B158" s="118">
        <v>478.06649999999996</v>
      </c>
      <c r="C158" s="110" t="s">
        <v>144</v>
      </c>
      <c r="D158" s="110" t="s">
        <v>41</v>
      </c>
      <c r="E158" s="109" t="s">
        <v>116</v>
      </c>
    </row>
    <row r="159" spans="1:5">
      <c r="A159" s="111">
        <v>42461</v>
      </c>
      <c r="B159" s="118">
        <v>-277.4375</v>
      </c>
      <c r="C159" s="110" t="s">
        <v>233</v>
      </c>
      <c r="D159" s="110" t="s">
        <v>41</v>
      </c>
      <c r="E159" s="109" t="s">
        <v>147</v>
      </c>
    </row>
    <row r="160" spans="1:5">
      <c r="A160" s="111">
        <v>42461</v>
      </c>
      <c r="B160" s="118">
        <v>-277.4375</v>
      </c>
      <c r="C160" s="110" t="s">
        <v>233</v>
      </c>
      <c r="D160" s="110" t="s">
        <v>41</v>
      </c>
      <c r="E160" s="109" t="s">
        <v>147</v>
      </c>
    </row>
    <row r="161" spans="1:5" ht="25.5">
      <c r="A161" s="111">
        <v>42464</v>
      </c>
      <c r="B161" s="118">
        <v>272.435</v>
      </c>
      <c r="C161" s="110" t="s">
        <v>144</v>
      </c>
      <c r="D161" s="110" t="s">
        <v>41</v>
      </c>
      <c r="E161" s="109" t="s">
        <v>116</v>
      </c>
    </row>
    <row r="162" spans="1:5">
      <c r="A162" s="111">
        <v>42464</v>
      </c>
      <c r="B162" s="118">
        <v>-165.61149999999998</v>
      </c>
      <c r="C162" s="110" t="s">
        <v>192</v>
      </c>
      <c r="D162" s="110" t="s">
        <v>41</v>
      </c>
      <c r="E162" s="109" t="s">
        <v>37</v>
      </c>
    </row>
    <row r="163" spans="1:5">
      <c r="A163" s="111">
        <v>42466</v>
      </c>
      <c r="B163" s="118">
        <v>463.04749999999996</v>
      </c>
      <c r="C163" s="110" t="s">
        <v>159</v>
      </c>
      <c r="D163" s="110" t="s">
        <v>41</v>
      </c>
      <c r="E163" s="109" t="s">
        <v>39</v>
      </c>
    </row>
    <row r="164" spans="1:5">
      <c r="A164" s="111">
        <v>42468</v>
      </c>
      <c r="B164" s="118">
        <v>471.09749999999991</v>
      </c>
      <c r="C164" s="110" t="s">
        <v>160</v>
      </c>
      <c r="D164" s="110" t="s">
        <v>41</v>
      </c>
      <c r="E164" s="109" t="s">
        <v>37</v>
      </c>
    </row>
    <row r="165" spans="1:5">
      <c r="A165" s="111">
        <v>42478</v>
      </c>
      <c r="B165" s="118">
        <v>482.2525</v>
      </c>
      <c r="C165" s="110" t="s">
        <v>157</v>
      </c>
      <c r="D165" s="110" t="s">
        <v>41</v>
      </c>
      <c r="E165" s="109" t="s">
        <v>39</v>
      </c>
    </row>
    <row r="166" spans="1:5">
      <c r="A166" s="111">
        <v>42478</v>
      </c>
      <c r="B166" s="118">
        <v>159.99949999999998</v>
      </c>
      <c r="C166" s="110" t="s">
        <v>157</v>
      </c>
      <c r="D166" s="110" t="s">
        <v>41</v>
      </c>
      <c r="E166" s="109" t="s">
        <v>39</v>
      </c>
    </row>
    <row r="167" spans="1:5">
      <c r="A167" s="111">
        <v>42478</v>
      </c>
      <c r="B167" s="118">
        <v>284.00399999999996</v>
      </c>
      <c r="C167" s="110" t="s">
        <v>180</v>
      </c>
      <c r="D167" s="110" t="s">
        <v>41</v>
      </c>
      <c r="E167" s="109" t="s">
        <v>181</v>
      </c>
    </row>
    <row r="168" spans="1:5">
      <c r="A168" s="111">
        <v>42481</v>
      </c>
      <c r="B168" s="118">
        <v>425.18950000000001</v>
      </c>
      <c r="C168" s="110" t="s">
        <v>157</v>
      </c>
      <c r="D168" s="110" t="s">
        <v>41</v>
      </c>
      <c r="E168" s="109" t="s">
        <v>38</v>
      </c>
    </row>
    <row r="169" spans="1:5">
      <c r="A169" s="111">
        <v>42485</v>
      </c>
      <c r="B169" s="118">
        <v>158.99899999999997</v>
      </c>
      <c r="C169" s="110" t="s">
        <v>182</v>
      </c>
      <c r="D169" s="110" t="s">
        <v>41</v>
      </c>
      <c r="E169" s="109" t="s">
        <v>162</v>
      </c>
    </row>
    <row r="170" spans="1:5">
      <c r="A170" s="111">
        <v>42488</v>
      </c>
      <c r="B170" s="118">
        <v>193.02749999999997</v>
      </c>
      <c r="C170" s="110" t="s">
        <v>161</v>
      </c>
      <c r="D170" s="110" t="s">
        <v>41</v>
      </c>
      <c r="E170" s="109" t="s">
        <v>37</v>
      </c>
    </row>
    <row r="171" spans="1:5" ht="25.5">
      <c r="A171" s="111">
        <v>42489</v>
      </c>
      <c r="B171" s="118">
        <v>504.02199999999993</v>
      </c>
      <c r="C171" s="110" t="s">
        <v>216</v>
      </c>
      <c r="D171" s="110" t="s">
        <v>41</v>
      </c>
      <c r="E171" s="109" t="s">
        <v>74</v>
      </c>
    </row>
    <row r="172" spans="1:5">
      <c r="A172" s="111">
        <v>42492</v>
      </c>
      <c r="B172" s="118">
        <v>175.42099999999996</v>
      </c>
      <c r="C172" s="110" t="s">
        <v>155</v>
      </c>
      <c r="D172" s="110" t="s">
        <v>41</v>
      </c>
      <c r="E172" s="109" t="s">
        <v>55</v>
      </c>
    </row>
    <row r="173" spans="1:5">
      <c r="A173" s="111">
        <v>42494</v>
      </c>
      <c r="B173" s="118">
        <v>263.61449999999996</v>
      </c>
      <c r="C173" s="110" t="s">
        <v>158</v>
      </c>
      <c r="D173" s="110" t="s">
        <v>41</v>
      </c>
      <c r="E173" s="109" t="s">
        <v>55</v>
      </c>
    </row>
    <row r="174" spans="1:5">
      <c r="A174" s="111">
        <v>42498</v>
      </c>
      <c r="B174" s="118">
        <v>99.003500000000003</v>
      </c>
      <c r="C174" s="110" t="s">
        <v>158</v>
      </c>
      <c r="D174" s="110" t="s">
        <v>41</v>
      </c>
      <c r="E174" s="109" t="s">
        <v>55</v>
      </c>
    </row>
    <row r="175" spans="1:5">
      <c r="A175" s="111">
        <v>42503</v>
      </c>
      <c r="B175" s="118">
        <v>597.10299999999995</v>
      </c>
      <c r="C175" s="110" t="s">
        <v>217</v>
      </c>
      <c r="D175" s="110" t="s">
        <v>41</v>
      </c>
      <c r="E175" s="109" t="s">
        <v>67</v>
      </c>
    </row>
    <row r="176" spans="1:5">
      <c r="A176" s="111">
        <v>42503</v>
      </c>
      <c r="B176" s="118">
        <v>104.99499999999999</v>
      </c>
      <c r="C176" s="110" t="s">
        <v>177</v>
      </c>
      <c r="D176" s="110" t="s">
        <v>41</v>
      </c>
      <c r="E176" s="109" t="s">
        <v>67</v>
      </c>
    </row>
    <row r="177" spans="1:5">
      <c r="A177" s="111">
        <v>42509</v>
      </c>
      <c r="B177" s="118">
        <v>386.05499999999995</v>
      </c>
      <c r="C177" s="110" t="s">
        <v>178</v>
      </c>
      <c r="D177" s="110" t="s">
        <v>41</v>
      </c>
      <c r="E177" s="109" t="s">
        <v>179</v>
      </c>
    </row>
    <row r="178" spans="1:5">
      <c r="A178" s="111">
        <v>42509</v>
      </c>
      <c r="B178" s="118">
        <v>155.50299999999999</v>
      </c>
      <c r="C178" s="110" t="s">
        <v>178</v>
      </c>
      <c r="D178" s="110" t="s">
        <v>41</v>
      </c>
      <c r="E178" s="109" t="s">
        <v>179</v>
      </c>
    </row>
    <row r="179" spans="1:5">
      <c r="A179" s="111">
        <v>42509</v>
      </c>
      <c r="B179" s="118">
        <v>97.405000000000001</v>
      </c>
      <c r="C179" s="110" t="s">
        <v>178</v>
      </c>
      <c r="D179" s="110" t="s">
        <v>41</v>
      </c>
      <c r="E179" s="109" t="s">
        <v>179</v>
      </c>
    </row>
    <row r="180" spans="1:5">
      <c r="A180" s="111">
        <v>42510</v>
      </c>
      <c r="B180" s="118">
        <v>105.50099999999999</v>
      </c>
      <c r="C180" s="110" t="s">
        <v>188</v>
      </c>
      <c r="D180" s="110" t="s">
        <v>41</v>
      </c>
      <c r="E180" s="109" t="s">
        <v>74</v>
      </c>
    </row>
    <row r="181" spans="1:5">
      <c r="A181" s="111">
        <v>42514</v>
      </c>
      <c r="B181" s="118">
        <v>347.26550000000003</v>
      </c>
      <c r="C181" s="110" t="s">
        <v>157</v>
      </c>
      <c r="D181" s="110" t="s">
        <v>41</v>
      </c>
      <c r="E181" s="109" t="s">
        <v>37</v>
      </c>
    </row>
    <row r="182" spans="1:5">
      <c r="A182" s="111">
        <v>42514</v>
      </c>
      <c r="B182" s="118">
        <v>167.00299999999999</v>
      </c>
      <c r="C182" s="110" t="s">
        <v>183</v>
      </c>
      <c r="D182" s="110" t="s">
        <v>41</v>
      </c>
      <c r="E182" s="109" t="s">
        <v>37</v>
      </c>
    </row>
    <row r="183" spans="1:5">
      <c r="A183" s="111">
        <v>42516</v>
      </c>
      <c r="B183" s="118">
        <v>92.689999999999984</v>
      </c>
      <c r="C183" s="110" t="s">
        <v>189</v>
      </c>
      <c r="D183" s="110" t="s">
        <v>41</v>
      </c>
      <c r="E183" s="109" t="s">
        <v>116</v>
      </c>
    </row>
    <row r="184" spans="1:5">
      <c r="A184" s="111">
        <v>42516</v>
      </c>
      <c r="B184" s="118">
        <v>360.84699999999992</v>
      </c>
      <c r="C184" s="113" t="s">
        <v>184</v>
      </c>
      <c r="D184" s="110" t="s">
        <v>41</v>
      </c>
      <c r="E184" s="109" t="s">
        <v>116</v>
      </c>
    </row>
    <row r="185" spans="1:5">
      <c r="A185" s="111">
        <v>42516</v>
      </c>
      <c r="B185" s="118">
        <v>54.302999999999997</v>
      </c>
      <c r="C185" s="110" t="s">
        <v>48</v>
      </c>
      <c r="D185" s="110" t="s">
        <v>41</v>
      </c>
      <c r="E185" s="109" t="s">
        <v>37</v>
      </c>
    </row>
    <row r="186" spans="1:5">
      <c r="A186" s="111">
        <v>42517</v>
      </c>
      <c r="B186" s="118">
        <v>105.73099999999999</v>
      </c>
      <c r="C186" s="110" t="s">
        <v>153</v>
      </c>
      <c r="D186" s="110" t="s">
        <v>41</v>
      </c>
      <c r="E186" s="109" t="s">
        <v>154</v>
      </c>
    </row>
    <row r="187" spans="1:5" ht="25.5">
      <c r="A187" s="111">
        <v>42523</v>
      </c>
      <c r="B187" s="118">
        <v>593.31949999999995</v>
      </c>
      <c r="C187" s="110" t="s">
        <v>218</v>
      </c>
      <c r="D187" s="110" t="s">
        <v>41</v>
      </c>
      <c r="E187" s="109" t="s">
        <v>36</v>
      </c>
    </row>
    <row r="188" spans="1:5">
      <c r="A188" s="111">
        <v>42524</v>
      </c>
      <c r="B188" s="118">
        <v>103.0975</v>
      </c>
      <c r="C188" s="110" t="s">
        <v>188</v>
      </c>
      <c r="D188" s="110" t="s">
        <v>41</v>
      </c>
      <c r="E188" s="109" t="s">
        <v>36</v>
      </c>
    </row>
    <row r="189" spans="1:5">
      <c r="A189" s="111">
        <v>42525</v>
      </c>
      <c r="B189" s="118">
        <v>59.9955</v>
      </c>
      <c r="C189" s="110" t="s">
        <v>190</v>
      </c>
      <c r="D189" s="110" t="s">
        <v>41</v>
      </c>
      <c r="E189" s="109" t="s">
        <v>93</v>
      </c>
    </row>
    <row r="190" spans="1:5">
      <c r="A190" s="111">
        <v>42530</v>
      </c>
      <c r="B190" s="118">
        <v>455.12399999999997</v>
      </c>
      <c r="C190" s="113" t="s">
        <v>196</v>
      </c>
      <c r="D190" s="110" t="s">
        <v>41</v>
      </c>
      <c r="E190" s="109" t="s">
        <v>37</v>
      </c>
    </row>
    <row r="191" spans="1:5">
      <c r="A191" s="111">
        <v>42530</v>
      </c>
      <c r="B191" s="118">
        <v>70.299499999999995</v>
      </c>
      <c r="C191" s="113" t="s">
        <v>48</v>
      </c>
      <c r="D191" s="110" t="s">
        <v>41</v>
      </c>
      <c r="E191" s="109" t="s">
        <v>37</v>
      </c>
    </row>
    <row r="192" spans="1:5">
      <c r="A192" s="111">
        <v>42531</v>
      </c>
      <c r="B192" s="118">
        <v>57.005499999999998</v>
      </c>
      <c r="C192" s="110" t="s">
        <v>48</v>
      </c>
      <c r="D192" s="110" t="s">
        <v>41</v>
      </c>
      <c r="E192" s="109" t="s">
        <v>37</v>
      </c>
    </row>
    <row r="193" spans="1:5" ht="25.5">
      <c r="A193" s="111">
        <v>42545</v>
      </c>
      <c r="B193" s="118">
        <v>1098.963</v>
      </c>
      <c r="C193" s="110" t="s">
        <v>219</v>
      </c>
      <c r="D193" s="110" t="s">
        <v>41</v>
      </c>
      <c r="E193" s="109" t="s">
        <v>198</v>
      </c>
    </row>
    <row r="194" spans="1:5">
      <c r="A194" s="111">
        <v>42552</v>
      </c>
      <c r="B194" s="118">
        <v>154.238</v>
      </c>
      <c r="C194" s="110" t="s">
        <v>176</v>
      </c>
      <c r="D194" s="110" t="s">
        <v>41</v>
      </c>
      <c r="E194" s="109" t="s">
        <v>37</v>
      </c>
    </row>
    <row r="195" spans="1:5">
      <c r="A195" s="111">
        <v>42554</v>
      </c>
      <c r="B195" s="118">
        <v>115.4255</v>
      </c>
      <c r="C195" s="110" t="s">
        <v>176</v>
      </c>
      <c r="D195" s="110" t="s">
        <v>41</v>
      </c>
      <c r="E195" s="109" t="s">
        <v>37</v>
      </c>
    </row>
    <row r="196" spans="1:5">
      <c r="A196" s="111">
        <v>42554</v>
      </c>
      <c r="B196" s="118">
        <v>567.01900000000001</v>
      </c>
      <c r="C196" s="113" t="s">
        <v>191</v>
      </c>
      <c r="D196" s="110" t="s">
        <v>41</v>
      </c>
      <c r="E196" s="109" t="s">
        <v>37</v>
      </c>
    </row>
    <row r="197" spans="1:5">
      <c r="A197" s="111">
        <v>42554</v>
      </c>
      <c r="B197" s="118">
        <v>238.00399999999999</v>
      </c>
      <c r="C197" s="113" t="s">
        <v>191</v>
      </c>
      <c r="D197" s="110" t="s">
        <v>41</v>
      </c>
      <c r="E197" s="109" t="s">
        <v>37</v>
      </c>
    </row>
    <row r="198" spans="1:5">
      <c r="A198" s="111">
        <v>42554</v>
      </c>
      <c r="B198" s="118">
        <v>146.00399999999999</v>
      </c>
      <c r="C198" s="110" t="s">
        <v>199</v>
      </c>
      <c r="D198" s="110" t="s">
        <v>41</v>
      </c>
      <c r="E198" s="109" t="s">
        <v>35</v>
      </c>
    </row>
    <row r="199" spans="1:5">
      <c r="A199" s="111">
        <v>42555</v>
      </c>
      <c r="B199" s="118">
        <v>453.73249999999996</v>
      </c>
      <c r="C199" s="110" t="s">
        <v>193</v>
      </c>
      <c r="D199" s="110" t="s">
        <v>41</v>
      </c>
      <c r="E199" s="109" t="s">
        <v>194</v>
      </c>
    </row>
    <row r="200" spans="1:5">
      <c r="A200" s="111">
        <v>42587</v>
      </c>
      <c r="B200" s="118">
        <v>211.45049999999998</v>
      </c>
      <c r="C200" s="110" t="s">
        <v>195</v>
      </c>
      <c r="D200" s="110" t="s">
        <v>41</v>
      </c>
      <c r="E200" s="109" t="s">
        <v>172</v>
      </c>
    </row>
    <row r="201" spans="1:5" ht="25.5">
      <c r="A201" s="111">
        <v>42593</v>
      </c>
      <c r="B201" s="118">
        <v>697.04949999999997</v>
      </c>
      <c r="C201" s="110" t="s">
        <v>220</v>
      </c>
      <c r="D201" s="110" t="s">
        <v>41</v>
      </c>
      <c r="E201" s="109" t="s">
        <v>197</v>
      </c>
    </row>
    <row r="202" spans="1:5">
      <c r="A202" s="111" t="s">
        <v>201</v>
      </c>
      <c r="B202" s="118">
        <v>2575.5400000000045</v>
      </c>
      <c r="C202" s="129" t="s">
        <v>202</v>
      </c>
      <c r="D202" s="130"/>
      <c r="E202" s="131"/>
    </row>
    <row r="203" spans="1:5">
      <c r="A203" s="26" t="s">
        <v>16</v>
      </c>
      <c r="B203" s="119">
        <f>SUM(B89:B202)</f>
        <v>32707.690500000012</v>
      </c>
      <c r="C203" s="18"/>
      <c r="D203" s="18"/>
      <c r="E203" s="19"/>
    </row>
    <row r="204" spans="1:5">
      <c r="A204" s="21"/>
      <c r="B204" s="18"/>
      <c r="C204" s="18"/>
      <c r="D204" s="18"/>
      <c r="E204" s="19"/>
    </row>
    <row r="205" spans="1:5" ht="30">
      <c r="A205" s="40" t="s">
        <v>203</v>
      </c>
      <c r="B205" s="41">
        <f>B34+B85+B203+B14</f>
        <v>52732.479500000009</v>
      </c>
      <c r="C205" s="42"/>
      <c r="D205" s="43"/>
      <c r="E205" s="44"/>
    </row>
    <row r="206" spans="1:5" ht="13.5" thickBot="1">
      <c r="A206" s="45"/>
      <c r="B206" s="46" t="s">
        <v>11</v>
      </c>
      <c r="C206" s="47"/>
      <c r="D206" s="47"/>
      <c r="E206" s="48"/>
    </row>
    <row r="207" spans="1:5">
      <c r="A207" s="21"/>
      <c r="B207" s="18"/>
      <c r="C207" s="18"/>
      <c r="D207" s="18"/>
      <c r="E207" s="19"/>
    </row>
    <row r="208" spans="1:5">
      <c r="A208" s="21" t="s">
        <v>17</v>
      </c>
      <c r="B208" s="18"/>
      <c r="C208" s="18"/>
      <c r="D208" s="18"/>
      <c r="E208" s="19"/>
    </row>
    <row r="209" spans="1:5">
      <c r="A209" s="49"/>
      <c r="B209" s="50"/>
      <c r="C209" s="50"/>
      <c r="D209" s="50"/>
      <c r="E209" s="51"/>
    </row>
    <row r="210" spans="1:5">
      <c r="B210" s="53"/>
      <c r="C210" s="18"/>
    </row>
    <row r="211" spans="1:5">
      <c r="C211" s="18"/>
    </row>
    <row r="212" spans="1:5">
      <c r="C212" s="18"/>
    </row>
    <row r="213" spans="1:5">
      <c r="C213" s="18"/>
    </row>
    <row r="214" spans="1:5">
      <c r="C214" s="18"/>
    </row>
    <row r="215" spans="1:5">
      <c r="C215" s="18"/>
    </row>
    <row r="216" spans="1:5">
      <c r="C216" s="18"/>
    </row>
    <row r="217" spans="1:5">
      <c r="C217" s="18"/>
    </row>
    <row r="218" spans="1:5">
      <c r="C218" s="18"/>
    </row>
    <row r="219" spans="1:5">
      <c r="C219" s="18"/>
    </row>
    <row r="220" spans="1:5">
      <c r="A220" s="20"/>
      <c r="B220" s="18"/>
    </row>
    <row r="221" spans="1:5">
      <c r="A221" s="20"/>
      <c r="B221" s="18"/>
    </row>
    <row r="222" spans="1:5">
      <c r="A222" s="18"/>
    </row>
    <row r="223" spans="1:5">
      <c r="A223" s="18"/>
    </row>
    <row r="224" spans="1:5">
      <c r="A224" s="18"/>
    </row>
    <row r="225" spans="1:1">
      <c r="A225" s="18"/>
    </row>
    <row r="226" spans="1:1">
      <c r="A226" s="18"/>
    </row>
    <row r="227" spans="1:1">
      <c r="A227" s="20"/>
    </row>
    <row r="228" spans="1:1">
      <c r="A228" s="20"/>
    </row>
    <row r="229" spans="1:1">
      <c r="A229" s="20"/>
    </row>
    <row r="230" spans="1:1">
      <c r="A230" s="20"/>
    </row>
    <row r="231" spans="1:1">
      <c r="A231" s="20"/>
    </row>
    <row r="232" spans="1:1">
      <c r="A232" s="20"/>
    </row>
    <row r="233" spans="1:1">
      <c r="A233" s="20"/>
    </row>
    <row r="234" spans="1:1">
      <c r="A234" s="20"/>
    </row>
    <row r="235" spans="1:1">
      <c r="A235" s="20"/>
    </row>
  </sheetData>
  <autoFilter ref="A88:J88">
    <sortState ref="A177:J274">
      <sortCondition ref="A176"/>
    </sortState>
  </autoFilter>
  <sortState ref="A6:E14">
    <sortCondition descending="1" ref="B6:B14"/>
  </sortState>
  <mergeCells count="6">
    <mergeCell ref="C202:E202"/>
    <mergeCell ref="A3:E3"/>
    <mergeCell ref="B1:D1"/>
    <mergeCell ref="C13:E13"/>
    <mergeCell ref="C33:E33"/>
    <mergeCell ref="C84:E84"/>
  </mergeCells>
  <phoneticPr fontId="6" type="noConversion"/>
  <pageMargins left="0.70866141732283472" right="0.70866141732283472" top="0.74803149606299213" bottom="0.74803149606299213" header="0.31496062992125984" footer="0.31496062992125984"/>
  <pageSetup paperSize="8" fitToHeight="5" orientation="landscape" r:id="rId1"/>
  <headerFooter alignWithMargins="0">
    <oddFooter>&amp;Ldocdm 1127466</oddFooter>
  </headerFooter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>
    <tabColor indexed="34"/>
    <pageSetUpPr fitToPage="1"/>
  </sheetPr>
  <dimension ref="A1:G54"/>
  <sheetViews>
    <sheetView showGridLines="0" zoomScale="80" workbookViewId="0">
      <selection activeCell="C28" sqref="C28"/>
    </sheetView>
  </sheetViews>
  <sheetFormatPr defaultColWidth="9.140625" defaultRowHeight="12.75"/>
  <cols>
    <col min="1" max="1" width="29.85546875" style="64" bestFit="1" customWidth="1"/>
    <col min="2" max="2" width="19.5703125" style="64" bestFit="1" customWidth="1"/>
    <col min="3" max="3" width="48.42578125" style="64" customWidth="1"/>
    <col min="4" max="4" width="43.42578125" style="64" bestFit="1" customWidth="1"/>
    <col min="5" max="5" width="34.28515625" style="64" customWidth="1"/>
    <col min="6" max="6" width="9.85546875" style="80" bestFit="1" customWidth="1"/>
    <col min="7" max="7" width="20.5703125" style="80" customWidth="1"/>
    <col min="8" max="16384" width="9.140625" style="80"/>
  </cols>
  <sheetData>
    <row r="1" spans="1:6" s="64" customFormat="1" ht="36" customHeight="1">
      <c r="A1" s="1" t="s">
        <v>3</v>
      </c>
      <c r="B1" s="135" t="s">
        <v>4</v>
      </c>
      <c r="C1" s="136"/>
      <c r="D1" s="137"/>
      <c r="E1" s="76"/>
    </row>
    <row r="2" spans="1:6" s="3" customFormat="1" ht="31.5" customHeight="1">
      <c r="A2" s="5" t="s">
        <v>5</v>
      </c>
      <c r="B2" s="57" t="s">
        <v>32</v>
      </c>
      <c r="C2" s="5" t="s">
        <v>6</v>
      </c>
      <c r="D2" s="57" t="s">
        <v>34</v>
      </c>
      <c r="E2" s="77"/>
    </row>
    <row r="3" spans="1:6" s="79" customFormat="1" ht="35.25" customHeight="1">
      <c r="A3" s="132" t="s">
        <v>21</v>
      </c>
      <c r="B3" s="133"/>
      <c r="C3" s="133"/>
      <c r="D3" s="133"/>
      <c r="E3" s="134"/>
      <c r="F3" s="78"/>
    </row>
    <row r="4" spans="1:6" s="3" customFormat="1" ht="31.5">
      <c r="A4" s="22" t="s">
        <v>22</v>
      </c>
      <c r="B4" s="23" t="s">
        <v>9</v>
      </c>
      <c r="C4" s="58"/>
      <c r="D4" s="58"/>
      <c r="E4" s="59"/>
    </row>
    <row r="5" spans="1:6">
      <c r="A5" s="60" t="s">
        <v>10</v>
      </c>
      <c r="B5" s="14" t="s">
        <v>11</v>
      </c>
      <c r="C5" s="14" t="s">
        <v>12</v>
      </c>
      <c r="D5" s="14" t="s">
        <v>0</v>
      </c>
      <c r="E5" s="15" t="s">
        <v>1</v>
      </c>
    </row>
    <row r="6" spans="1:6">
      <c r="A6" s="108">
        <v>42238</v>
      </c>
      <c r="B6" s="120">
        <v>61.984999999999992</v>
      </c>
      <c r="C6" s="112" t="s">
        <v>77</v>
      </c>
      <c r="D6" s="107" t="s">
        <v>75</v>
      </c>
      <c r="E6" s="107" t="s">
        <v>36</v>
      </c>
    </row>
    <row r="7" spans="1:6">
      <c r="A7" s="108">
        <v>42243</v>
      </c>
      <c r="B7" s="120">
        <v>103.9945</v>
      </c>
      <c r="C7" s="112" t="s">
        <v>78</v>
      </c>
      <c r="D7" s="107" t="s">
        <v>75</v>
      </c>
      <c r="E7" s="107" t="s">
        <v>54</v>
      </c>
    </row>
    <row r="8" spans="1:6">
      <c r="A8" s="108">
        <v>42249</v>
      </c>
      <c r="B8" s="120">
        <v>57.005499999999998</v>
      </c>
      <c r="C8" s="112" t="s">
        <v>76</v>
      </c>
      <c r="D8" s="107" t="s">
        <v>75</v>
      </c>
      <c r="E8" s="107" t="s">
        <v>35</v>
      </c>
    </row>
    <row r="9" spans="1:6">
      <c r="A9" s="108">
        <v>42282</v>
      </c>
      <c r="B9" s="120">
        <v>57.994499999999995</v>
      </c>
      <c r="C9" s="112" t="s">
        <v>85</v>
      </c>
      <c r="D9" s="107" t="s">
        <v>75</v>
      </c>
      <c r="E9" s="107" t="s">
        <v>35</v>
      </c>
    </row>
    <row r="10" spans="1:6">
      <c r="A10" s="108">
        <v>42299</v>
      </c>
      <c r="B10" s="120">
        <v>60.903999999999996</v>
      </c>
      <c r="C10" s="112" t="s">
        <v>110</v>
      </c>
      <c r="D10" s="107" t="s">
        <v>75</v>
      </c>
      <c r="E10" s="107" t="s">
        <v>35</v>
      </c>
    </row>
    <row r="11" spans="1:6">
      <c r="A11" s="108">
        <v>42305</v>
      </c>
      <c r="B11" s="120">
        <v>94.495499999999993</v>
      </c>
      <c r="C11" s="112" t="s">
        <v>111</v>
      </c>
      <c r="D11" s="107" t="s">
        <v>75</v>
      </c>
      <c r="E11" s="107" t="s">
        <v>35</v>
      </c>
    </row>
    <row r="12" spans="1:6">
      <c r="A12" s="108">
        <v>42325</v>
      </c>
      <c r="B12" s="120">
        <v>142.4965</v>
      </c>
      <c r="C12" s="112" t="s">
        <v>112</v>
      </c>
      <c r="D12" s="107" t="s">
        <v>75</v>
      </c>
      <c r="E12" s="107" t="s">
        <v>36</v>
      </c>
    </row>
    <row r="13" spans="1:6">
      <c r="A13" s="108">
        <v>42340</v>
      </c>
      <c r="B13" s="120">
        <v>106.24849999999999</v>
      </c>
      <c r="C13" s="112" t="s">
        <v>58</v>
      </c>
      <c r="D13" s="107" t="s">
        <v>75</v>
      </c>
      <c r="E13" s="107" t="s">
        <v>35</v>
      </c>
    </row>
    <row r="14" spans="1:6">
      <c r="A14" s="108">
        <v>42391</v>
      </c>
      <c r="B14" s="120">
        <v>83.995999999999995</v>
      </c>
      <c r="C14" s="112" t="s">
        <v>142</v>
      </c>
      <c r="D14" s="107" t="s">
        <v>75</v>
      </c>
      <c r="E14" s="107" t="s">
        <v>35</v>
      </c>
    </row>
    <row r="15" spans="1:6">
      <c r="A15" s="108">
        <v>42429</v>
      </c>
      <c r="B15" s="120">
        <v>125.005</v>
      </c>
      <c r="C15" s="112" t="s">
        <v>156</v>
      </c>
      <c r="D15" s="107" t="s">
        <v>75</v>
      </c>
      <c r="E15" s="107" t="s">
        <v>37</v>
      </c>
    </row>
    <row r="16" spans="1:6">
      <c r="A16" s="108">
        <v>42493</v>
      </c>
      <c r="B16" s="120">
        <v>79.913499999999985</v>
      </c>
      <c r="C16" s="112" t="s">
        <v>169</v>
      </c>
      <c r="D16" s="107" t="s">
        <v>75</v>
      </c>
      <c r="E16" s="107" t="s">
        <v>35</v>
      </c>
    </row>
    <row r="17" spans="1:7">
      <c r="A17" s="111" t="s">
        <v>201</v>
      </c>
      <c r="B17" s="120">
        <v>351.30200000000002</v>
      </c>
      <c r="C17" s="129" t="s">
        <v>202</v>
      </c>
      <c r="D17" s="130"/>
      <c r="E17" s="131"/>
    </row>
    <row r="18" spans="1:7" ht="12.75" customHeight="1">
      <c r="A18" s="26" t="s">
        <v>16</v>
      </c>
      <c r="B18" s="121">
        <f>SUM(B6:B17)</f>
        <v>1325.3405</v>
      </c>
      <c r="E18" s="65"/>
      <c r="F18" s="81"/>
      <c r="G18" s="34"/>
    </row>
    <row r="19" spans="1:7" ht="13.5" customHeight="1">
      <c r="A19" s="63"/>
      <c r="E19" s="65"/>
      <c r="F19" s="82"/>
      <c r="G19" s="34"/>
    </row>
    <row r="20" spans="1:7" ht="31.5">
      <c r="A20" s="35" t="s">
        <v>22</v>
      </c>
      <c r="B20" s="83" t="s">
        <v>14</v>
      </c>
      <c r="C20" s="36"/>
      <c r="D20" s="36"/>
      <c r="E20" s="84"/>
    </row>
    <row r="21" spans="1:7">
      <c r="A21" s="85" t="s">
        <v>10</v>
      </c>
      <c r="B21" s="86" t="s">
        <v>11</v>
      </c>
      <c r="C21" s="86" t="s">
        <v>2</v>
      </c>
      <c r="D21" s="86" t="s">
        <v>0</v>
      </c>
      <c r="E21" s="87" t="s">
        <v>1</v>
      </c>
    </row>
    <row r="22" spans="1:7">
      <c r="A22" s="111">
        <v>42382</v>
      </c>
      <c r="B22" s="120">
        <v>189.00249999999997</v>
      </c>
      <c r="C22" s="115" t="s">
        <v>199</v>
      </c>
      <c r="D22" s="115" t="s">
        <v>75</v>
      </c>
      <c r="E22" s="115" t="s">
        <v>35</v>
      </c>
    </row>
    <row r="23" spans="1:7">
      <c r="A23" s="111">
        <v>42521</v>
      </c>
      <c r="B23" s="120">
        <v>52.497499999999995</v>
      </c>
      <c r="C23" s="115" t="s">
        <v>187</v>
      </c>
      <c r="D23" s="115" t="s">
        <v>75</v>
      </c>
      <c r="E23" s="115" t="s">
        <v>35</v>
      </c>
    </row>
    <row r="24" spans="1:7">
      <c r="A24" s="111">
        <v>42542</v>
      </c>
      <c r="B24" s="120">
        <v>112.50449999999999</v>
      </c>
      <c r="C24" s="115" t="s">
        <v>200</v>
      </c>
      <c r="D24" s="115" t="s">
        <v>75</v>
      </c>
      <c r="E24" s="115" t="s">
        <v>35</v>
      </c>
    </row>
    <row r="25" spans="1:7">
      <c r="A25" s="111" t="s">
        <v>201</v>
      </c>
      <c r="B25" s="120">
        <v>180.15900000000005</v>
      </c>
      <c r="C25" s="129" t="s">
        <v>202</v>
      </c>
      <c r="D25" s="130"/>
      <c r="E25" s="131"/>
    </row>
    <row r="26" spans="1:7">
      <c r="A26" s="26" t="s">
        <v>16</v>
      </c>
      <c r="B26" s="121">
        <f>SUM(B22:B25)</f>
        <v>534.1635</v>
      </c>
      <c r="E26" s="65"/>
      <c r="F26" s="88"/>
      <c r="G26" s="34"/>
    </row>
    <row r="27" spans="1:7">
      <c r="A27" s="89"/>
      <c r="B27" s="90"/>
      <c r="E27" s="65"/>
      <c r="F27" s="91"/>
      <c r="G27" s="34"/>
    </row>
    <row r="28" spans="1:7" ht="30">
      <c r="A28" s="92" t="s">
        <v>204</v>
      </c>
      <c r="B28" s="93">
        <f>B18+B26</f>
        <v>1859.5039999999999</v>
      </c>
      <c r="C28" s="94"/>
      <c r="D28" s="95"/>
      <c r="E28" s="96"/>
    </row>
    <row r="29" spans="1:7" ht="13.5" thickBot="1">
      <c r="A29" s="69"/>
      <c r="B29" s="46" t="s">
        <v>11</v>
      </c>
      <c r="C29" s="70"/>
      <c r="D29" s="70"/>
      <c r="E29" s="71"/>
    </row>
    <row r="30" spans="1:7">
      <c r="A30" s="63"/>
      <c r="E30" s="65"/>
    </row>
    <row r="31" spans="1:7">
      <c r="A31" s="21" t="s">
        <v>17</v>
      </c>
      <c r="E31" s="65"/>
    </row>
    <row r="32" spans="1:7">
      <c r="A32" s="72"/>
      <c r="B32" s="73"/>
      <c r="C32" s="73"/>
      <c r="D32" s="73"/>
      <c r="E32" s="74"/>
    </row>
    <row r="33" spans="1:5">
      <c r="B33" s="97"/>
    </row>
    <row r="34" spans="1:5">
      <c r="B34" s="18"/>
    </row>
    <row r="35" spans="1:5">
      <c r="B35" s="18"/>
    </row>
    <row r="45" spans="1:5">
      <c r="E45" s="80"/>
    </row>
    <row r="47" spans="1:5">
      <c r="A47" s="80"/>
      <c r="B47" s="80"/>
      <c r="C47" s="80"/>
      <c r="D47" s="80"/>
      <c r="E47" s="80"/>
    </row>
    <row r="48" spans="1:5">
      <c r="A48" s="80"/>
      <c r="B48" s="80"/>
      <c r="C48" s="80"/>
      <c r="D48" s="80"/>
      <c r="E48" s="80"/>
    </row>
    <row r="49" spans="1:5">
      <c r="A49" s="80"/>
      <c r="B49" s="80"/>
      <c r="C49" s="80"/>
      <c r="D49" s="80"/>
      <c r="E49" s="80"/>
    </row>
    <row r="50" spans="1:5">
      <c r="A50" s="80"/>
      <c r="B50" s="80"/>
      <c r="C50" s="80"/>
      <c r="D50" s="80"/>
      <c r="E50" s="80"/>
    </row>
    <row r="51" spans="1:5">
      <c r="A51" s="80"/>
      <c r="B51" s="80"/>
      <c r="C51" s="80"/>
      <c r="D51" s="80"/>
      <c r="E51" s="80"/>
    </row>
    <row r="52" spans="1:5">
      <c r="A52" s="80"/>
      <c r="B52" s="80"/>
      <c r="C52" s="80"/>
      <c r="D52" s="80"/>
      <c r="E52" s="80"/>
    </row>
    <row r="53" spans="1:5">
      <c r="B53" s="80"/>
      <c r="C53" s="80"/>
      <c r="D53" s="80"/>
      <c r="E53" s="80"/>
    </row>
    <row r="54" spans="1:5">
      <c r="B54" s="80"/>
      <c r="C54" s="80"/>
      <c r="D54" s="80"/>
      <c r="E54" s="80"/>
    </row>
  </sheetData>
  <mergeCells count="4">
    <mergeCell ref="A3:E3"/>
    <mergeCell ref="B1:D1"/>
    <mergeCell ref="C17:E17"/>
    <mergeCell ref="C25:E25"/>
  </mergeCells>
  <phoneticPr fontId="6" type="noConversion"/>
  <pageMargins left="0.70866141732283472" right="0.70866141732283472" top="0.74803149606299213" bottom="0.74803149606299213" header="0.31496062992125984" footer="0.31496062992125984"/>
  <pageSetup paperSize="8" orientation="landscape" r:id="rId1"/>
  <headerFooter alignWithMargins="0">
    <oddFooter>&amp;Ldocdm 1127466</oddFooter>
  </headerFooter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>
    <tabColor indexed="34"/>
    <pageSetUpPr fitToPage="1"/>
  </sheetPr>
  <dimension ref="A1:G44"/>
  <sheetViews>
    <sheetView showGridLines="0" zoomScale="80" workbookViewId="0">
      <selection activeCell="C25" sqref="C25"/>
    </sheetView>
  </sheetViews>
  <sheetFormatPr defaultColWidth="9.140625" defaultRowHeight="12.75"/>
  <cols>
    <col min="1" max="1" width="33.140625" style="75" bestFit="1" customWidth="1"/>
    <col min="2" max="2" width="19.5703125" style="75" customWidth="1"/>
    <col min="3" max="3" width="46.7109375" style="75" customWidth="1"/>
    <col min="4" max="4" width="40.28515625" style="75" customWidth="1"/>
    <col min="5" max="5" width="33.7109375" style="75" customWidth="1"/>
    <col min="6" max="6" width="9.85546875" style="56" bestFit="1" customWidth="1"/>
    <col min="7" max="7" width="19.85546875" style="56" customWidth="1"/>
    <col min="8" max="16384" width="9.140625" style="56"/>
  </cols>
  <sheetData>
    <row r="1" spans="1:7" ht="39.75" customHeight="1">
      <c r="A1" s="1" t="s">
        <v>3</v>
      </c>
      <c r="B1" s="135" t="s">
        <v>4</v>
      </c>
      <c r="C1" s="136"/>
      <c r="D1" s="142"/>
      <c r="E1" s="54"/>
      <c r="F1" s="55"/>
    </row>
    <row r="2" spans="1:7" ht="65.25" customHeight="1">
      <c r="A2" s="5" t="s">
        <v>5</v>
      </c>
      <c r="B2" s="57" t="s">
        <v>32</v>
      </c>
      <c r="C2" s="5" t="s">
        <v>6</v>
      </c>
      <c r="D2" s="57" t="s">
        <v>34</v>
      </c>
      <c r="E2" s="3"/>
      <c r="F2" s="55"/>
    </row>
    <row r="3" spans="1:7" ht="29.25" customHeight="1">
      <c r="A3" s="138" t="s">
        <v>18</v>
      </c>
      <c r="B3" s="139"/>
      <c r="C3" s="139"/>
      <c r="D3" s="140"/>
      <c r="E3" s="141"/>
    </row>
    <row r="4" spans="1:7" ht="39.75" customHeight="1">
      <c r="A4" s="22" t="s">
        <v>18</v>
      </c>
      <c r="B4" s="23" t="s">
        <v>9</v>
      </c>
      <c r="C4" s="58"/>
      <c r="D4" s="58"/>
      <c r="E4" s="59"/>
    </row>
    <row r="5" spans="1:7">
      <c r="A5" s="60" t="s">
        <v>10</v>
      </c>
      <c r="B5" s="14" t="s">
        <v>19</v>
      </c>
      <c r="C5" s="14" t="s">
        <v>12</v>
      </c>
      <c r="D5" s="14" t="s">
        <v>0</v>
      </c>
      <c r="E5" s="15" t="s">
        <v>1</v>
      </c>
    </row>
    <row r="6" spans="1:7">
      <c r="A6" s="108">
        <v>42459</v>
      </c>
      <c r="B6" s="122">
        <v>59.9495</v>
      </c>
      <c r="C6" s="61" t="s">
        <v>143</v>
      </c>
      <c r="D6" s="61" t="s">
        <v>80</v>
      </c>
      <c r="E6" s="61" t="s">
        <v>35</v>
      </c>
    </row>
    <row r="7" spans="1:7">
      <c r="A7" s="111" t="s">
        <v>201</v>
      </c>
      <c r="B7" s="122">
        <v>54.90100000000001</v>
      </c>
      <c r="C7" s="129" t="s">
        <v>202</v>
      </c>
      <c r="D7" s="130"/>
      <c r="E7" s="131"/>
    </row>
    <row r="8" spans="1:7" ht="12.75" customHeight="1">
      <c r="A8" s="26" t="s">
        <v>16</v>
      </c>
      <c r="B8" s="119">
        <f>SUM(B6:B7)</f>
        <v>114.85050000000001</v>
      </c>
      <c r="C8" s="7"/>
      <c r="D8" s="7"/>
      <c r="E8" s="16"/>
      <c r="F8" s="62"/>
      <c r="G8" s="34"/>
    </row>
    <row r="9" spans="1:7">
      <c r="A9" s="63"/>
      <c r="B9" s="64"/>
      <c r="C9" s="64"/>
      <c r="D9" s="64"/>
      <c r="E9" s="65"/>
      <c r="F9" s="62"/>
      <c r="G9" s="34"/>
    </row>
    <row r="10" spans="1:7" ht="31.5">
      <c r="A10" s="22" t="s">
        <v>18</v>
      </c>
      <c r="B10" s="23" t="s">
        <v>14</v>
      </c>
      <c r="C10" s="58"/>
      <c r="D10" s="58"/>
      <c r="E10" s="59"/>
    </row>
    <row r="11" spans="1:7" ht="25.5" customHeight="1">
      <c r="A11" s="60" t="s">
        <v>10</v>
      </c>
      <c r="B11" s="14" t="s">
        <v>19</v>
      </c>
      <c r="C11" s="14" t="s">
        <v>20</v>
      </c>
      <c r="D11" s="14" t="s">
        <v>0</v>
      </c>
      <c r="E11" s="15" t="s">
        <v>1</v>
      </c>
    </row>
    <row r="12" spans="1:7">
      <c r="A12" s="111" t="s">
        <v>201</v>
      </c>
      <c r="B12" s="122">
        <v>90.711999999999932</v>
      </c>
      <c r="C12" s="129" t="s">
        <v>202</v>
      </c>
      <c r="D12" s="130"/>
      <c r="E12" s="131"/>
    </row>
    <row r="13" spans="1:7">
      <c r="A13" s="26" t="s">
        <v>16</v>
      </c>
      <c r="B13" s="121">
        <f>SUM(B12:B12)</f>
        <v>90.711999999999932</v>
      </c>
      <c r="C13" s="18"/>
      <c r="D13" s="18"/>
      <c r="E13" s="19"/>
      <c r="F13" s="62"/>
      <c r="G13" s="34"/>
    </row>
    <row r="14" spans="1:7">
      <c r="A14" s="63"/>
      <c r="B14" s="64"/>
      <c r="C14" s="64"/>
      <c r="D14" s="64"/>
      <c r="E14" s="65"/>
      <c r="F14" s="62"/>
      <c r="G14" s="34"/>
    </row>
    <row r="15" spans="1:7" ht="30">
      <c r="A15" s="40" t="s">
        <v>33</v>
      </c>
      <c r="B15" s="41">
        <f>B8+B13</f>
        <v>205.56249999999994</v>
      </c>
      <c r="C15" s="66"/>
      <c r="D15" s="67"/>
      <c r="E15" s="68"/>
    </row>
    <row r="16" spans="1:7" ht="13.5" thickBot="1">
      <c r="A16" s="69"/>
      <c r="B16" s="46" t="s">
        <v>11</v>
      </c>
      <c r="C16" s="70"/>
      <c r="D16" s="70"/>
      <c r="E16" s="71"/>
    </row>
    <row r="17" spans="1:5">
      <c r="A17" s="63"/>
      <c r="B17" s="64"/>
      <c r="C17" s="64"/>
      <c r="D17" s="64"/>
      <c r="E17" s="65"/>
    </row>
    <row r="18" spans="1:5">
      <c r="A18" s="21" t="s">
        <v>17</v>
      </c>
      <c r="B18" s="64"/>
      <c r="C18" s="64"/>
      <c r="D18" s="64"/>
      <c r="E18" s="65"/>
    </row>
    <row r="19" spans="1:5">
      <c r="A19" s="72"/>
      <c r="B19" s="73"/>
      <c r="C19" s="73"/>
      <c r="D19" s="73"/>
      <c r="E19" s="74"/>
    </row>
    <row r="21" spans="1:5">
      <c r="B21" s="20"/>
    </row>
    <row r="37" spans="1:5">
      <c r="C37" s="56"/>
      <c r="D37" s="56"/>
      <c r="E37" s="56"/>
    </row>
    <row r="38" spans="1:5">
      <c r="C38" s="56"/>
      <c r="D38" s="56"/>
      <c r="E38" s="56"/>
    </row>
    <row r="39" spans="1:5">
      <c r="C39" s="56"/>
      <c r="D39" s="56"/>
      <c r="E39" s="56"/>
    </row>
    <row r="40" spans="1:5">
      <c r="C40" s="56"/>
      <c r="D40" s="56"/>
      <c r="E40" s="56"/>
    </row>
    <row r="41" spans="1:5">
      <c r="A41" s="56"/>
      <c r="B41" s="56"/>
      <c r="C41" s="56"/>
      <c r="D41" s="56"/>
      <c r="E41" s="56"/>
    </row>
    <row r="42" spans="1:5">
      <c r="C42" s="56"/>
      <c r="D42" s="56"/>
      <c r="E42" s="56"/>
    </row>
    <row r="43" spans="1:5">
      <c r="C43" s="56"/>
      <c r="D43" s="56"/>
      <c r="E43" s="56"/>
    </row>
    <row r="44" spans="1:5">
      <c r="E44" s="56"/>
    </row>
  </sheetData>
  <mergeCells count="4">
    <mergeCell ref="A3:E3"/>
    <mergeCell ref="B1:D1"/>
    <mergeCell ref="C7:E7"/>
    <mergeCell ref="C12:E12"/>
  </mergeCells>
  <phoneticPr fontId="6" type="noConversion"/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 alignWithMargins="0">
    <oddFooter>&amp;Ldocdm 1127466</oddFooter>
  </headerFooter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3">
    <tabColor indexed="34"/>
    <pageSetUpPr fitToPage="1"/>
  </sheetPr>
  <dimension ref="A1:E26"/>
  <sheetViews>
    <sheetView showGridLines="0" tabSelected="1" zoomScale="80" workbookViewId="0">
      <selection activeCell="I23" sqref="I23"/>
    </sheetView>
  </sheetViews>
  <sheetFormatPr defaultColWidth="9.140625" defaultRowHeight="12.75"/>
  <cols>
    <col min="1" max="1" width="18" style="3" customWidth="1"/>
    <col min="2" max="2" width="39.85546875" style="3" bestFit="1" customWidth="1"/>
    <col min="3" max="3" width="21.28515625" style="3" bestFit="1" customWidth="1"/>
    <col min="4" max="4" width="22.7109375" style="3" bestFit="1" customWidth="1"/>
    <col min="5" max="5" width="34.85546875" style="3" customWidth="1"/>
    <col min="6" max="16384" width="9.140625" style="99"/>
  </cols>
  <sheetData>
    <row r="1" spans="1:5" ht="34.5" customHeight="1">
      <c r="A1" s="1" t="s">
        <v>3</v>
      </c>
      <c r="B1" s="135" t="s">
        <v>4</v>
      </c>
      <c r="C1" s="136"/>
      <c r="D1" s="137"/>
      <c r="E1" s="98"/>
    </row>
    <row r="2" spans="1:5" ht="30" customHeight="1">
      <c r="A2" s="4" t="s">
        <v>5</v>
      </c>
      <c r="B2" s="57" t="s">
        <v>32</v>
      </c>
      <c r="C2" s="5" t="s">
        <v>6</v>
      </c>
      <c r="D2" s="57" t="s">
        <v>34</v>
      </c>
      <c r="E2" s="100"/>
    </row>
    <row r="3" spans="1:5" ht="36" customHeight="1">
      <c r="A3" s="132" t="s">
        <v>23</v>
      </c>
      <c r="B3" s="133"/>
      <c r="C3" s="133"/>
      <c r="D3" s="133"/>
      <c r="E3" s="134"/>
    </row>
    <row r="4" spans="1:5" ht="20.25" customHeight="1">
      <c r="A4" s="22" t="s">
        <v>24</v>
      </c>
      <c r="B4" s="58"/>
      <c r="C4" s="58"/>
      <c r="D4" s="58"/>
      <c r="E4" s="59"/>
    </row>
    <row r="5" spans="1:5" ht="19.5" customHeight="1">
      <c r="A5" s="60" t="s">
        <v>10</v>
      </c>
      <c r="B5" s="14" t="s">
        <v>25</v>
      </c>
      <c r="C5" s="14" t="s">
        <v>26</v>
      </c>
      <c r="D5" s="14" t="s">
        <v>27</v>
      </c>
      <c r="E5" s="15"/>
    </row>
    <row r="6" spans="1:5" ht="19.5" customHeight="1">
      <c r="A6" s="108">
        <v>42328</v>
      </c>
      <c r="B6" s="61" t="s">
        <v>226</v>
      </c>
      <c r="C6" s="61" t="s">
        <v>225</v>
      </c>
      <c r="D6" s="125">
        <v>300</v>
      </c>
      <c r="E6" s="124"/>
    </row>
    <row r="7" spans="1:5">
      <c r="A7" s="108">
        <v>42539</v>
      </c>
      <c r="B7" s="128" t="s">
        <v>224</v>
      </c>
      <c r="C7" s="61" t="s">
        <v>225</v>
      </c>
      <c r="D7" s="125">
        <v>200</v>
      </c>
      <c r="E7" s="124"/>
    </row>
    <row r="8" spans="1:5">
      <c r="A8" s="108">
        <v>42542</v>
      </c>
      <c r="B8" s="61" t="s">
        <v>223</v>
      </c>
      <c r="C8" s="61" t="s">
        <v>222</v>
      </c>
      <c r="D8" s="125">
        <v>100</v>
      </c>
      <c r="E8" s="124"/>
    </row>
    <row r="9" spans="1:5">
      <c r="A9" s="101"/>
      <c r="B9" s="7"/>
      <c r="C9" s="127" t="s">
        <v>16</v>
      </c>
      <c r="D9" s="126">
        <f>SUM(D6:D8)</f>
        <v>600</v>
      </c>
      <c r="E9" s="102"/>
    </row>
    <row r="10" spans="1:5">
      <c r="A10" s="101"/>
      <c r="B10" s="7"/>
      <c r="E10" s="102"/>
    </row>
    <row r="11" spans="1:5">
      <c r="A11" s="101"/>
      <c r="B11" s="7"/>
      <c r="E11" s="102"/>
    </row>
    <row r="12" spans="1:5">
      <c r="A12" s="103"/>
      <c r="E12" s="102"/>
    </row>
    <row r="13" spans="1:5">
      <c r="A13" s="103"/>
      <c r="E13" s="102"/>
    </row>
    <row r="14" spans="1:5" s="106" customFormat="1" ht="27" customHeight="1">
      <c r="A14" s="28" t="s">
        <v>28</v>
      </c>
      <c r="B14" s="104"/>
      <c r="C14" s="104"/>
      <c r="D14" s="104"/>
      <c r="E14" s="105"/>
    </row>
    <row r="15" spans="1:5">
      <c r="A15" s="60" t="s">
        <v>10</v>
      </c>
      <c r="B15" s="14" t="s">
        <v>25</v>
      </c>
      <c r="C15" s="14" t="s">
        <v>29</v>
      </c>
      <c r="D15" s="14" t="s">
        <v>30</v>
      </c>
      <c r="E15" s="15"/>
    </row>
    <row r="16" spans="1:5">
      <c r="A16" s="108">
        <v>42251</v>
      </c>
      <c r="B16" s="61" t="s">
        <v>227</v>
      </c>
      <c r="C16" s="61" t="s">
        <v>228</v>
      </c>
      <c r="D16" s="61">
        <v>100</v>
      </c>
      <c r="E16" s="124"/>
    </row>
    <row r="17" spans="1:5">
      <c r="A17" s="108">
        <v>42549</v>
      </c>
      <c r="B17" s="61" t="s">
        <v>227</v>
      </c>
      <c r="C17" s="61" t="s">
        <v>228</v>
      </c>
      <c r="D17" s="61">
        <v>100</v>
      </c>
      <c r="E17" s="124"/>
    </row>
    <row r="18" spans="1:5">
      <c r="A18" s="101"/>
      <c r="B18" s="7"/>
      <c r="C18" s="127" t="s">
        <v>16</v>
      </c>
      <c r="D18" s="126">
        <f>SUM(D16:D17)</f>
        <v>200</v>
      </c>
      <c r="E18" s="102"/>
    </row>
    <row r="19" spans="1:5">
      <c r="A19" s="103"/>
      <c r="E19" s="102"/>
    </row>
    <row r="20" spans="1:5">
      <c r="A20" s="103"/>
      <c r="E20" s="102"/>
    </row>
    <row r="21" spans="1:5" ht="153">
      <c r="A21" s="103" t="s">
        <v>31</v>
      </c>
      <c r="E21" s="102"/>
    </row>
    <row r="22" spans="1:5">
      <c r="A22" s="103"/>
      <c r="E22" s="102"/>
    </row>
    <row r="23" spans="1:5">
      <c r="A23" s="103"/>
      <c r="E23" s="102"/>
    </row>
    <row r="24" spans="1:5">
      <c r="A24" s="103"/>
      <c r="E24" s="102"/>
    </row>
    <row r="25" spans="1:5">
      <c r="A25" s="103"/>
      <c r="E25" s="102"/>
    </row>
    <row r="26" spans="1:5">
      <c r="A26" s="85"/>
      <c r="B26" s="86"/>
      <c r="C26" s="86"/>
      <c r="D26" s="86"/>
      <c r="E26" s="87"/>
    </row>
  </sheetData>
  <mergeCells count="2">
    <mergeCell ref="A3:E3"/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8" orientation="landscape" r:id="rId1"/>
  <headerFooter alignWithMargins="0">
    <oddFooter>&amp;Ldocdm 1127466</oddFooter>
  </headerFooter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Travel</vt:lpstr>
      <vt:lpstr>Hospitality provided</vt:lpstr>
      <vt:lpstr>Other</vt:lpstr>
      <vt:lpstr>Gifts and hospitality received</vt:lpstr>
      <vt:lpstr>'Gifts and hospitality received'!Print_Area</vt:lpstr>
      <vt:lpstr>'Hospitality provided'!Print_Area</vt:lpstr>
      <vt:lpstr>'Hospitality provided'!Print_Titles</vt:lpstr>
      <vt:lpstr>Other!Print_Titles</vt:lpstr>
      <vt:lpstr>Travel!Print_Titles</vt:lpstr>
    </vt:vector>
  </TitlesOfParts>
  <Company>SSC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Director-General's expenses, gifts and hospitality: July 2015 - June 2016</dc:title>
  <dc:creator/>
  <cp:lastModifiedBy>mreid</cp:lastModifiedBy>
  <cp:lastPrinted>2016-07-11T03:25:36Z</cp:lastPrinted>
  <dcterms:created xsi:type="dcterms:W3CDTF">2010-10-17T20:59:02Z</dcterms:created>
  <dcterms:modified xsi:type="dcterms:W3CDTF">2016-07-14T04:08:51Z</dcterms:modified>
</cp:coreProperties>
</file>