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9810" windowHeight="8955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DME_BeforeCloseCompleted_docdm_1027144.xls" hidden="1">"False"</definedName>
    <definedName name="DME_Dirty_docdm_1027144.xls" hidden="1">"False"</definedName>
    <definedName name="DME_DocumentFlags_docdm_1027144.xls" hidden="1">"2"</definedName>
    <definedName name="DME_DocumentID_docdm_1027144.xls" hidden="1">"::ODMA\DME-MSE\docdm-1027144"</definedName>
    <definedName name="DME_DocumentOpened_docdm_1027144.xls" hidden="1">"True"</definedName>
    <definedName name="DME_DocumentTitle_docdm_1027144.xls" hidden="1">"docdm-1027144 - SSC Disclosure of Expenses - Excel June 2012"</definedName>
    <definedName name="DME_LocalFile_docdm_1027144.xls" hidden="1">"False"</definedName>
    <definedName name="DME_NextWindowNumber_docdm_1027144.xls" hidden="1">"2"</definedName>
    <definedName name="_xlnm.Print_Area" localSheetId="1">'Hospitality provided'!$A$1:$E$39</definedName>
  </definedNames>
  <calcPr fullCalcOnLoad="1"/>
</workbook>
</file>

<file path=xl/sharedStrings.xml><?xml version="1.0" encoding="utf-8"?>
<sst xmlns="http://schemas.openxmlformats.org/spreadsheetml/2006/main" count="419" uniqueCount="137">
  <si>
    <t>Name of organisation</t>
  </si>
  <si>
    <t>Department of Conservation</t>
  </si>
  <si>
    <t>Name of Chief Executive</t>
  </si>
  <si>
    <t>(Director-General) Alastair Morrison</t>
  </si>
  <si>
    <t>Disclosure period</t>
  </si>
  <si>
    <t>01/01/2012 - 30/06/2012</t>
  </si>
  <si>
    <t>International and domestic travel expenses</t>
  </si>
  <si>
    <t>International Travel</t>
  </si>
  <si>
    <t>Credit Card expenses</t>
  </si>
  <si>
    <t>Date</t>
  </si>
  <si>
    <t>Amount (NZ$)*</t>
  </si>
  <si>
    <t>Non-Credit Card expenses</t>
  </si>
  <si>
    <t>Columbia</t>
  </si>
  <si>
    <t>Business meeting</t>
  </si>
  <si>
    <t>Airfare - return for one person</t>
  </si>
  <si>
    <t>Sydney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</si>
  <si>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</si>
  <si>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</si>
  <si>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</si>
  <si>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</si>
  <si>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</si>
  <si>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</si>
  <si>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>Nature</t>
  </si>
  <si>
    <t>Business lunch meeting</t>
  </si>
  <si>
    <t>Wellington</t>
  </si>
  <si>
    <t>Thank you gift for Aorangi Marare</t>
  </si>
  <si>
    <t>Aorangi Marae</t>
  </si>
  <si>
    <t>Business breakfast meeting</t>
  </si>
  <si>
    <t>Christchurch</t>
  </si>
  <si>
    <t>ELT business meeting</t>
  </si>
  <si>
    <t>Catering for DG's 28/6/12 meeting</t>
  </si>
  <si>
    <t>Gifts and hospitality*</t>
  </si>
  <si>
    <t xml:space="preserve">Gifts  </t>
  </si>
  <si>
    <t>Description</t>
  </si>
  <si>
    <t xml:space="preserve">Offered by </t>
  </si>
  <si>
    <t>Estimated value (NZ$)</t>
  </si>
  <si>
    <t>01 Jan to 30 June 2012</t>
  </si>
  <si>
    <t>No Gifts received for this period.</t>
  </si>
  <si>
    <t>Hospitality</t>
  </si>
  <si>
    <t>Offered by</t>
  </si>
  <si>
    <t xml:space="preserve">Estimated value (NZ$) </t>
  </si>
  <si>
    <t xml:space="preserve">01 Jan to 30 June 2012 </t>
  </si>
  <si>
    <t>No hospitality received for this period.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</si>
  <si>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</si>
  <si>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</si>
  <si>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</si>
  <si>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>Location</t>
  </si>
  <si>
    <t>DG phone charges</t>
  </si>
  <si>
    <t>Communication expense</t>
  </si>
  <si>
    <t>Thank you gift as a Koha</t>
  </si>
  <si>
    <t>Gift</t>
  </si>
  <si>
    <t>Wireless keyboard for office computer</t>
  </si>
  <si>
    <t>Stationery</t>
  </si>
  <si>
    <t>Business cards</t>
  </si>
  <si>
    <t>Corporate gifts</t>
  </si>
  <si>
    <t>Certificate Framing</t>
  </si>
  <si>
    <t>Office consumables</t>
  </si>
  <si>
    <t>Aorangi Marae hall hireage</t>
  </si>
  <si>
    <t>Total other expenses for the 6-monthly period</t>
  </si>
  <si>
    <t>Gift cards</t>
  </si>
  <si>
    <t>Car parking for Nelson/Marlborough conservancy visit trip</t>
  </si>
  <si>
    <t>Petrol for rental car Whanganui visit</t>
  </si>
  <si>
    <t>Taxi for Sydney trip</t>
  </si>
  <si>
    <t>Airport departure tax for Sydney trip</t>
  </si>
  <si>
    <t>Carparking for trip for 2 days for union meeting trip</t>
  </si>
  <si>
    <t>Car parking  for Auckland trip</t>
  </si>
  <si>
    <t>Carparking for Genesis/Whio launch meeting trip</t>
  </si>
  <si>
    <t>Carparking for Auckland trip</t>
  </si>
  <si>
    <t>Carparking for EC/BOP conservancy visit trip</t>
  </si>
  <si>
    <t>Taxi for Auckland trip</t>
  </si>
  <si>
    <t>Carparking for Whanganui National Park meeting</t>
  </si>
  <si>
    <t>Carparking for Taupo trip</t>
  </si>
  <si>
    <t>Airport departure tax</t>
  </si>
  <si>
    <t>Taxi for Te Urewera summit meeting trip</t>
  </si>
  <si>
    <t>Carparking for TRENZ Conference trip</t>
  </si>
  <si>
    <t>Carparking for Waikato Conservancy visit trip</t>
  </si>
  <si>
    <t>Taxi for Christchurch trip</t>
  </si>
  <si>
    <t>Carparking for Christchurch trip</t>
  </si>
  <si>
    <t>Carparking for Palmerston/Auckland trip</t>
  </si>
  <si>
    <t>Taxi for Palmerston/Auckland trip</t>
  </si>
  <si>
    <t>Taxi Transit of Venus forum trip</t>
  </si>
  <si>
    <t>Taxi for Transit of Venus forum trip</t>
  </si>
  <si>
    <t>Carparking for Starlight Conference trip</t>
  </si>
  <si>
    <t>Petrol for personal car use on trip</t>
  </si>
  <si>
    <t>Vehicle transport for trip</t>
  </si>
  <si>
    <t>Departure tax for trip</t>
  </si>
  <si>
    <t>Vehicle Transport for Trip</t>
  </si>
  <si>
    <t>Whanganui</t>
  </si>
  <si>
    <t>Auckland</t>
  </si>
  <si>
    <t>Rotorua</t>
  </si>
  <si>
    <t>Hamilton</t>
  </si>
  <si>
    <t>Palmerston North</t>
  </si>
  <si>
    <t>Gisborne</t>
  </si>
  <si>
    <t>Car rental for Auckland trip</t>
  </si>
  <si>
    <t>Nelson/Marlborough Conservancy Visit</t>
  </si>
  <si>
    <t xml:space="preserve">Union Meeting </t>
  </si>
  <si>
    <t xml:space="preserve">Business meeting </t>
  </si>
  <si>
    <t>Genesis/Whio Launch meeting</t>
  </si>
  <si>
    <t>EC/BOP Conservancy visit</t>
  </si>
  <si>
    <t>Air NZ Partnership meeting</t>
  </si>
  <si>
    <t>Whanganui National Park</t>
  </si>
  <si>
    <t>Te Urewera Summit meeting</t>
  </si>
  <si>
    <t>Accommodation charge for Te Urewera Summit</t>
  </si>
  <si>
    <t>TRENZ Conference</t>
  </si>
  <si>
    <t>Waikato Conservancy visit</t>
  </si>
  <si>
    <t>Accommodation charge for business meeting</t>
  </si>
  <si>
    <t>Transit of Venus Forum</t>
  </si>
  <si>
    <t>Starlight Conference</t>
  </si>
  <si>
    <t>International Starlight Conference</t>
  </si>
  <si>
    <t>Airfare</t>
  </si>
  <si>
    <t>Nelson</t>
  </si>
  <si>
    <t>Taupo</t>
  </si>
  <si>
    <t>Tauranga</t>
  </si>
  <si>
    <t>Queenstown</t>
  </si>
  <si>
    <t>Palmerston North/Auckland</t>
  </si>
  <si>
    <t>Timaru</t>
  </si>
  <si>
    <t>Whangarei</t>
  </si>
  <si>
    <t>Executive Leadership Team (ELT) refreshments</t>
  </si>
  <si>
    <t>Catering requirements</t>
  </si>
  <si>
    <t xml:space="preserve">ELT Leadership meeting with 15 executive leaders for 2 days </t>
  </si>
  <si>
    <t>Travel advance for Columbia Trip in Sep 2011</t>
  </si>
  <si>
    <t>Aorangi Marae - Leadership meeting</t>
  </si>
  <si>
    <t>Fielding</t>
  </si>
  <si>
    <t>Carried fwd 10 September 2011</t>
  </si>
  <si>
    <t xml:space="preserve">Northland Conservancy visit booked in advance for 17/7/2012 and 22/11/2012 travel </t>
  </si>
  <si>
    <t>Sub-total incl GST</t>
  </si>
  <si>
    <r>
      <t>Credit</t>
    </r>
    <r>
      <rPr>
        <sz val="10"/>
        <color indexed="8"/>
        <rFont val="Arial"/>
        <family val="2"/>
      </rPr>
      <t xml:space="preserve"> travel Advance for Columbia Trip in Sep 2011</t>
    </r>
  </si>
  <si>
    <t>10 x Majestic NZ Books for visiting delegations</t>
  </si>
  <si>
    <t>Meeting with Aust Fed counterpart &amp;  business exec of RM Williams to discuss public/private partnerships</t>
  </si>
  <si>
    <t>Accommodation &amp; breakfast for two</t>
  </si>
  <si>
    <t>World Protected Areas Leadership Forum</t>
  </si>
  <si>
    <t>Accommodation for Trip</t>
  </si>
  <si>
    <t>Accommodation charge for Transit of Venus Forum</t>
  </si>
  <si>
    <t xml:space="preserve">Purpose </t>
  </si>
  <si>
    <t>Purpose</t>
  </si>
  <si>
    <t xml:space="preserve">Nature </t>
  </si>
  <si>
    <t xml:space="preserve">Purpose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</si>
</sst>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[$-1409]d\ mmmm\ yy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4" fillId="0" borderId="24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wrapText="1"/>
    </xf>
    <xf numFmtId="44" fontId="0" fillId="0" borderId="0" xfId="44" applyFont="1" applyBorder="1" applyAlignment="1">
      <alignment wrapText="1"/>
    </xf>
    <xf numFmtId="44" fontId="1" fillId="18" borderId="12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4" fontId="0" fillId="0" borderId="0" xfId="44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4" fontId="1" fillId="18" borderId="0" xfId="0" applyNumberFormat="1" applyFont="1" applyFill="1" applyBorder="1" applyAlignment="1">
      <alignment/>
    </xf>
    <xf numFmtId="14" fontId="0" fillId="0" borderId="19" xfId="0" applyNumberFormat="1" applyBorder="1" applyAlignment="1">
      <alignment vertical="top" wrapText="1"/>
    </xf>
    <xf numFmtId="44" fontId="0" fillId="0" borderId="0" xfId="44" applyBorder="1" applyAlignment="1">
      <alignment wrapText="1"/>
    </xf>
    <xf numFmtId="165" fontId="0" fillId="0" borderId="19" xfId="0" applyNumberFormat="1" applyFont="1" applyBorder="1" applyAlignment="1">
      <alignment wrapText="1"/>
    </xf>
    <xf numFmtId="165" fontId="0" fillId="0" borderId="19" xfId="0" applyNumberFormat="1" applyBorder="1" applyAlignment="1">
      <alignment wrapText="1"/>
    </xf>
    <xf numFmtId="165" fontId="0" fillId="0" borderId="27" xfId="0" applyNumberFormat="1" applyFont="1" applyBorder="1" applyAlignment="1">
      <alignment wrapText="1"/>
    </xf>
    <xf numFmtId="165" fontId="0" fillId="0" borderId="19" xfId="0" applyNumberFormat="1" applyFont="1" applyBorder="1" applyAlignment="1">
      <alignment wrapText="1"/>
    </xf>
    <xf numFmtId="165" fontId="0" fillId="0" borderId="19" xfId="0" applyNumberFormat="1" applyBorder="1" applyAlignment="1">
      <alignment vertical="top" wrapText="1"/>
    </xf>
    <xf numFmtId="0" fontId="0" fillId="0" borderId="19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44" fontId="1" fillId="18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vertical="top"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5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35" xfId="0" applyBorder="1" applyAlignment="1">
      <alignment wrapText="1"/>
    </xf>
    <xf numFmtId="44" fontId="1" fillId="0" borderId="36" xfId="44" applyFont="1" applyBorder="1" applyAlignment="1">
      <alignment wrapText="1"/>
    </xf>
    <xf numFmtId="165" fontId="1" fillId="0" borderId="19" xfId="0" applyNumberFormat="1" applyFont="1" applyBorder="1" applyAlignment="1">
      <alignment horizontal="right" wrapText="1"/>
    </xf>
    <xf numFmtId="8" fontId="0" fillId="0" borderId="0" xfId="0" applyNumberFormat="1" applyAlignment="1">
      <alignment wrapText="1"/>
    </xf>
    <xf numFmtId="8" fontId="0" fillId="0" borderId="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wrapText="1"/>
    </xf>
    <xf numFmtId="0" fontId="0" fillId="0" borderId="0" xfId="0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Border="1" applyAlignment="1">
      <alignment/>
    </xf>
    <xf numFmtId="8" fontId="0" fillId="0" borderId="0" xfId="44" applyNumberFormat="1" applyBorder="1" applyAlignment="1">
      <alignment wrapText="1"/>
    </xf>
    <xf numFmtId="0" fontId="6" fillId="0" borderId="37" xfId="0" applyFont="1" applyBorder="1" applyAlignment="1">
      <alignment horizontal="centerContinuous" vertical="center" wrapText="1"/>
    </xf>
    <xf numFmtId="0" fontId="1" fillId="0" borderId="35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714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171450</xdr:rowOff>
    </xdr:from>
    <xdr:to>
      <xdr:col>4</xdr:col>
      <xdr:colOff>2219325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714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123825</xdr:rowOff>
    </xdr:from>
    <xdr:to>
      <xdr:col>4</xdr:col>
      <xdr:colOff>2114550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2382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85725</xdr:rowOff>
    </xdr:from>
    <xdr:to>
      <xdr:col>4</xdr:col>
      <xdr:colOff>2152650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8572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showGridLines="0" zoomScale="80" zoomScaleNormal="80" workbookViewId="0" topLeftCell="A1">
      <selection activeCell="D64" sqref="D64"/>
    </sheetView>
  </sheetViews>
  <sheetFormatPr defaultColWidth="9.140625" defaultRowHeight="12.75"/>
  <cols>
    <col min="1" max="1" width="29.8515625" style="15" bestFit="1" customWidth="1"/>
    <col min="2" max="2" width="19.57421875" style="1" customWidth="1"/>
    <col min="3" max="3" width="48.7109375" style="1" customWidth="1"/>
    <col min="4" max="4" width="34.7109375" style="1" customWidth="1"/>
    <col min="5" max="5" width="37.00390625" style="1" customWidth="1"/>
    <col min="6" max="6" width="10.7109375" style="1" customWidth="1"/>
    <col min="7" max="7" width="30.140625" style="1" customWidth="1"/>
    <col min="8" max="16384" width="9.140625" style="1" customWidth="1"/>
  </cols>
  <sheetData>
    <row r="1" spans="1:5" s="6" customFormat="1" ht="36" customHeight="1">
      <c r="A1" s="89" t="s">
        <v>0</v>
      </c>
      <c r="B1" s="129" t="s">
        <v>1</v>
      </c>
      <c r="C1" s="91"/>
      <c r="D1" s="91"/>
      <c r="E1" s="130"/>
    </row>
    <row r="2" spans="1:5" s="6" customFormat="1" ht="35.25" customHeight="1">
      <c r="A2" s="92" t="s">
        <v>2</v>
      </c>
      <c r="B2" s="93" t="s">
        <v>3</v>
      </c>
      <c r="C2" s="86" t="s">
        <v>4</v>
      </c>
      <c r="D2" s="93" t="s">
        <v>5</v>
      </c>
      <c r="E2" s="147"/>
    </row>
    <row r="3" spans="1:6" s="6" customFormat="1" ht="35.25" customHeight="1">
      <c r="A3" s="94" t="s">
        <v>6</v>
      </c>
      <c r="B3" s="95"/>
      <c r="C3" s="95"/>
      <c r="D3" s="95"/>
      <c r="E3" s="146"/>
      <c r="F3" s="107"/>
    </row>
    <row r="4" spans="1:5" s="7" customFormat="1" ht="31.5">
      <c r="A4" s="66" t="s">
        <v>7</v>
      </c>
      <c r="B4" s="67" t="s">
        <v>8</v>
      </c>
      <c r="C4" s="8"/>
      <c r="D4" s="8"/>
      <c r="E4" s="23"/>
    </row>
    <row r="5" spans="1:5" s="6" customFormat="1" ht="12.75">
      <c r="A5" s="24" t="s">
        <v>9</v>
      </c>
      <c r="B5" s="2" t="s">
        <v>10</v>
      </c>
      <c r="C5" s="2" t="s">
        <v>133</v>
      </c>
      <c r="D5" s="2" t="s">
        <v>135</v>
      </c>
      <c r="E5" s="25" t="s">
        <v>46</v>
      </c>
    </row>
    <row r="6" spans="1:5" ht="12.75">
      <c r="A6" s="119"/>
      <c r="B6" s="14"/>
      <c r="C6" s="14"/>
      <c r="D6" s="14"/>
      <c r="E6" s="27"/>
    </row>
    <row r="7" spans="1:5" ht="12" customHeight="1">
      <c r="A7" s="26"/>
      <c r="B7" s="14"/>
      <c r="C7" s="14"/>
      <c r="D7" s="14"/>
      <c r="E7" s="27"/>
    </row>
    <row r="8" spans="1:5" s="7" customFormat="1" ht="31.5">
      <c r="A8" s="64" t="s">
        <v>7</v>
      </c>
      <c r="B8" s="65" t="s">
        <v>11</v>
      </c>
      <c r="C8" s="9"/>
      <c r="D8" s="9"/>
      <c r="E8" s="28"/>
    </row>
    <row r="9" spans="1:5" s="6" customFormat="1" ht="12.75">
      <c r="A9" s="24" t="s">
        <v>9</v>
      </c>
      <c r="B9" s="2" t="s">
        <v>10</v>
      </c>
      <c r="C9" s="2" t="s">
        <v>133</v>
      </c>
      <c r="D9" s="2" t="s">
        <v>135</v>
      </c>
      <c r="E9" s="25" t="s">
        <v>46</v>
      </c>
    </row>
    <row r="10" spans="1:5" ht="25.5">
      <c r="A10" s="118" t="s">
        <v>123</v>
      </c>
      <c r="B10" s="113">
        <v>841.85</v>
      </c>
      <c r="C10" s="14" t="s">
        <v>120</v>
      </c>
      <c r="D10" s="14" t="s">
        <v>130</v>
      </c>
      <c r="E10" s="27" t="s">
        <v>12</v>
      </c>
    </row>
    <row r="11" spans="1:5" ht="12.75" customHeight="1">
      <c r="A11" s="118" t="s">
        <v>123</v>
      </c>
      <c r="B11" s="145">
        <v>-820.15</v>
      </c>
      <c r="C11" s="6" t="s">
        <v>126</v>
      </c>
      <c r="D11" s="14" t="s">
        <v>130</v>
      </c>
      <c r="E11" s="27" t="s">
        <v>12</v>
      </c>
    </row>
    <row r="12" spans="1:5" ht="12.75">
      <c r="A12" s="118">
        <v>40948</v>
      </c>
      <c r="B12" s="113">
        <v>742.48</v>
      </c>
      <c r="C12" s="14" t="s">
        <v>13</v>
      </c>
      <c r="D12" s="14" t="s">
        <v>14</v>
      </c>
      <c r="E12" s="27" t="s">
        <v>15</v>
      </c>
    </row>
    <row r="13" spans="1:5" ht="27" customHeight="1">
      <c r="A13" s="115">
        <v>40948</v>
      </c>
      <c r="B13" s="113">
        <v>830.58</v>
      </c>
      <c r="C13" s="14" t="s">
        <v>128</v>
      </c>
      <c r="D13" s="14" t="s">
        <v>129</v>
      </c>
      <c r="E13" s="27" t="s">
        <v>15</v>
      </c>
    </row>
    <row r="14" spans="1:5" ht="12.75">
      <c r="A14" s="115"/>
      <c r="B14" s="113"/>
      <c r="C14" s="14"/>
      <c r="D14" s="14"/>
      <c r="E14" s="27"/>
    </row>
    <row r="15" spans="1:6" ht="13.5" customHeight="1">
      <c r="A15" s="136"/>
      <c r="B15" s="135">
        <f>SUM(B10:B13)</f>
        <v>1594.7600000000002</v>
      </c>
      <c r="C15" s="14"/>
      <c r="D15" s="14"/>
      <c r="E15" s="27"/>
      <c r="F15" s="137"/>
    </row>
    <row r="16" spans="1:5" ht="12.75">
      <c r="A16" s="112"/>
      <c r="B16" s="14"/>
      <c r="C16" s="14"/>
      <c r="D16" s="14"/>
      <c r="E16" s="27"/>
    </row>
    <row r="17" spans="1:5" s="7" customFormat="1" ht="31.5">
      <c r="A17" s="68" t="s">
        <v>16</v>
      </c>
      <c r="B17" s="69" t="s">
        <v>8</v>
      </c>
      <c r="C17" s="13"/>
      <c r="D17" s="13"/>
      <c r="E17" s="29"/>
    </row>
    <row r="18" spans="1:5" s="6" customFormat="1" ht="25.5" customHeight="1">
      <c r="A18" s="24" t="s">
        <v>9</v>
      </c>
      <c r="B18" s="2" t="s">
        <v>10</v>
      </c>
      <c r="C18" s="2" t="s">
        <v>134</v>
      </c>
      <c r="D18" s="2" t="s">
        <v>135</v>
      </c>
      <c r="E18" s="25" t="s">
        <v>46</v>
      </c>
    </row>
    <row r="19" spans="1:5" ht="25.5">
      <c r="A19" s="115">
        <v>40932</v>
      </c>
      <c r="B19" s="113">
        <v>10.005</v>
      </c>
      <c r="C19" s="14" t="s">
        <v>60</v>
      </c>
      <c r="D19" s="14" t="s">
        <v>84</v>
      </c>
      <c r="E19" s="27" t="s">
        <v>24</v>
      </c>
    </row>
    <row r="20" spans="1:5" ht="12.75">
      <c r="A20" s="118">
        <v>40938</v>
      </c>
      <c r="B20" s="113">
        <v>42.895</v>
      </c>
      <c r="C20" s="14" t="s">
        <v>61</v>
      </c>
      <c r="D20" s="14" t="s">
        <v>84</v>
      </c>
      <c r="E20" s="27" t="s">
        <v>87</v>
      </c>
    </row>
    <row r="21" spans="1:5" ht="12.75">
      <c r="A21" s="118">
        <v>40948</v>
      </c>
      <c r="B21" s="113">
        <v>32.9015</v>
      </c>
      <c r="C21" s="14" t="s">
        <v>62</v>
      </c>
      <c r="D21" s="14" t="s">
        <v>84</v>
      </c>
      <c r="E21" s="27" t="s">
        <v>24</v>
      </c>
    </row>
    <row r="22" spans="1:5" ht="12.75">
      <c r="A22" s="118">
        <v>40948</v>
      </c>
      <c r="B22" s="113">
        <v>25.000999999999998</v>
      </c>
      <c r="C22" s="14" t="s">
        <v>63</v>
      </c>
      <c r="D22" s="14" t="s">
        <v>85</v>
      </c>
      <c r="E22" s="27" t="s">
        <v>24</v>
      </c>
    </row>
    <row r="23" spans="1:5" ht="12.75">
      <c r="A23" s="118">
        <v>40949</v>
      </c>
      <c r="B23" s="113">
        <v>28.0025</v>
      </c>
      <c r="C23" s="14" t="s">
        <v>62</v>
      </c>
      <c r="D23" s="14" t="s">
        <v>84</v>
      </c>
      <c r="E23" s="27" t="s">
        <v>24</v>
      </c>
    </row>
    <row r="24" spans="1:5" ht="12.75">
      <c r="A24" s="118">
        <v>40967</v>
      </c>
      <c r="B24" s="113">
        <v>37.995999999999995</v>
      </c>
      <c r="C24" s="14" t="s">
        <v>64</v>
      </c>
      <c r="D24" s="14" t="s">
        <v>86</v>
      </c>
      <c r="E24" s="27" t="s">
        <v>24</v>
      </c>
    </row>
    <row r="25" spans="1:5" ht="12.75">
      <c r="A25" s="118">
        <v>40968</v>
      </c>
      <c r="B25" s="113">
        <v>10.005</v>
      </c>
      <c r="C25" s="14" t="s">
        <v>65</v>
      </c>
      <c r="D25" s="14" t="s">
        <v>84</v>
      </c>
      <c r="E25" s="27" t="s">
        <v>24</v>
      </c>
    </row>
    <row r="26" spans="1:5" ht="12.75">
      <c r="A26" s="115">
        <v>40969</v>
      </c>
      <c r="B26" s="113">
        <v>14.995999999999999</v>
      </c>
      <c r="C26" s="14" t="s">
        <v>66</v>
      </c>
      <c r="D26" s="14" t="s">
        <v>84</v>
      </c>
      <c r="E26" s="27" t="s">
        <v>24</v>
      </c>
    </row>
    <row r="27" spans="1:5" ht="12.75">
      <c r="A27" s="118">
        <v>40991</v>
      </c>
      <c r="B27" s="113">
        <v>10.005</v>
      </c>
      <c r="C27" s="14" t="s">
        <v>67</v>
      </c>
      <c r="D27" s="14" t="s">
        <v>84</v>
      </c>
      <c r="E27" s="27" t="s">
        <v>24</v>
      </c>
    </row>
    <row r="28" spans="1:5" ht="12.75">
      <c r="A28" s="118">
        <v>40995</v>
      </c>
      <c r="B28" s="113">
        <v>10.005</v>
      </c>
      <c r="C28" s="14" t="s">
        <v>68</v>
      </c>
      <c r="D28" s="14" t="s">
        <v>84</v>
      </c>
      <c r="E28" s="27" t="s">
        <v>24</v>
      </c>
    </row>
    <row r="29" spans="1:5" ht="12.75">
      <c r="A29" s="118">
        <v>41002</v>
      </c>
      <c r="B29" s="113">
        <v>69</v>
      </c>
      <c r="C29" s="14" t="s">
        <v>67</v>
      </c>
      <c r="D29" s="14" t="s">
        <v>84</v>
      </c>
      <c r="E29" s="27" t="s">
        <v>24</v>
      </c>
    </row>
    <row r="30" spans="1:5" ht="12.75">
      <c r="A30" s="118">
        <v>41002</v>
      </c>
      <c r="B30" s="113">
        <v>65.50399999999999</v>
      </c>
      <c r="C30" s="14" t="s">
        <v>69</v>
      </c>
      <c r="D30" s="14" t="s">
        <v>84</v>
      </c>
      <c r="E30" s="27" t="s">
        <v>88</v>
      </c>
    </row>
    <row r="31" spans="1:5" ht="12.75">
      <c r="A31" s="118">
        <v>41002</v>
      </c>
      <c r="B31" s="113">
        <v>34.6955</v>
      </c>
      <c r="C31" s="14" t="s">
        <v>69</v>
      </c>
      <c r="D31" s="14" t="s">
        <v>84</v>
      </c>
      <c r="E31" s="27" t="s">
        <v>88</v>
      </c>
    </row>
    <row r="32" spans="1:5" ht="12.75">
      <c r="A32" s="118">
        <v>41002</v>
      </c>
      <c r="B32" s="113">
        <v>74.704</v>
      </c>
      <c r="C32" s="14" t="s">
        <v>69</v>
      </c>
      <c r="D32" s="14" t="s">
        <v>84</v>
      </c>
      <c r="E32" s="27" t="s">
        <v>88</v>
      </c>
    </row>
    <row r="33" spans="1:5" ht="12.75">
      <c r="A33" s="118">
        <v>41019</v>
      </c>
      <c r="B33" s="113">
        <v>14.995999999999999</v>
      </c>
      <c r="C33" s="14" t="s">
        <v>67</v>
      </c>
      <c r="D33" s="14" t="s">
        <v>84</v>
      </c>
      <c r="E33" s="27" t="s">
        <v>24</v>
      </c>
    </row>
    <row r="34" spans="1:5" ht="12.75">
      <c r="A34" s="115">
        <v>41025</v>
      </c>
      <c r="B34" s="113">
        <v>14.995999999999999</v>
      </c>
      <c r="C34" s="14" t="s">
        <v>70</v>
      </c>
      <c r="D34" s="14" t="s">
        <v>84</v>
      </c>
      <c r="E34" s="27" t="s">
        <v>24</v>
      </c>
    </row>
    <row r="35" spans="1:5" ht="12.75">
      <c r="A35" s="118">
        <v>41026</v>
      </c>
      <c r="B35" s="113">
        <v>14.995999999999999</v>
      </c>
      <c r="C35" s="14" t="s">
        <v>71</v>
      </c>
      <c r="D35" s="14" t="s">
        <v>84</v>
      </c>
      <c r="E35" s="27" t="s">
        <v>24</v>
      </c>
    </row>
    <row r="36" spans="1:5" ht="12.75">
      <c r="A36" s="118">
        <v>41032</v>
      </c>
      <c r="B36" s="113">
        <v>5.0025</v>
      </c>
      <c r="C36" s="14" t="s">
        <v>72</v>
      </c>
      <c r="D36" s="14" t="s">
        <v>85</v>
      </c>
      <c r="E36" s="27" t="s">
        <v>89</v>
      </c>
    </row>
    <row r="37" spans="1:5" ht="12.75">
      <c r="A37" s="118">
        <v>41032</v>
      </c>
      <c r="B37" s="113">
        <v>32.00449999999999</v>
      </c>
      <c r="C37" s="14" t="s">
        <v>73</v>
      </c>
      <c r="D37" s="14" t="s">
        <v>86</v>
      </c>
      <c r="E37" s="27" t="s">
        <v>89</v>
      </c>
    </row>
    <row r="38" spans="1:5" ht="12.75">
      <c r="A38" s="118">
        <v>41032</v>
      </c>
      <c r="B38" s="113">
        <v>16.295499999999997</v>
      </c>
      <c r="C38" s="14" t="s">
        <v>73</v>
      </c>
      <c r="D38" s="14" t="s">
        <v>86</v>
      </c>
      <c r="E38" s="27" t="s">
        <v>24</v>
      </c>
    </row>
    <row r="39" spans="1:5" ht="12.75">
      <c r="A39" s="118">
        <v>41039</v>
      </c>
      <c r="B39" s="113">
        <v>18.997999999999998</v>
      </c>
      <c r="C39" s="14" t="s">
        <v>74</v>
      </c>
      <c r="D39" s="14" t="s">
        <v>86</v>
      </c>
      <c r="E39" s="27" t="s">
        <v>24</v>
      </c>
    </row>
    <row r="40" spans="1:5" ht="12.75">
      <c r="A40" s="118">
        <v>41044</v>
      </c>
      <c r="B40" s="113">
        <v>18.997999999999998</v>
      </c>
      <c r="C40" s="14" t="s">
        <v>75</v>
      </c>
      <c r="D40" s="14" t="s">
        <v>86</v>
      </c>
      <c r="E40" s="27" t="s">
        <v>24</v>
      </c>
    </row>
    <row r="41" spans="1:5" ht="12.75">
      <c r="A41" s="118">
        <v>41044</v>
      </c>
      <c r="B41" s="113">
        <v>5.0025</v>
      </c>
      <c r="C41" s="14" t="s">
        <v>72</v>
      </c>
      <c r="D41" s="14" t="s">
        <v>85</v>
      </c>
      <c r="E41" s="27" t="s">
        <v>90</v>
      </c>
    </row>
    <row r="42" spans="1:5" ht="12.75">
      <c r="A42" s="118">
        <v>41047</v>
      </c>
      <c r="B42" s="113">
        <v>41.998</v>
      </c>
      <c r="C42" s="14" t="s">
        <v>76</v>
      </c>
      <c r="D42" s="120" t="s">
        <v>86</v>
      </c>
      <c r="E42" s="27" t="s">
        <v>24</v>
      </c>
    </row>
    <row r="43" spans="1:5" ht="12.75">
      <c r="A43" s="118">
        <v>41054</v>
      </c>
      <c r="B43" s="113">
        <v>30.0035</v>
      </c>
      <c r="C43" s="14" t="s">
        <v>77</v>
      </c>
      <c r="D43" s="14" t="s">
        <v>86</v>
      </c>
      <c r="E43" s="27" t="s">
        <v>24</v>
      </c>
    </row>
    <row r="44" spans="1:5" ht="12.75">
      <c r="A44" s="118">
        <v>41058</v>
      </c>
      <c r="B44" s="113">
        <v>5.0025</v>
      </c>
      <c r="C44" s="14" t="s">
        <v>72</v>
      </c>
      <c r="D44" s="14" t="s">
        <v>85</v>
      </c>
      <c r="E44" s="27" t="s">
        <v>91</v>
      </c>
    </row>
    <row r="45" spans="1:5" ht="12.75">
      <c r="A45" s="118">
        <v>41058</v>
      </c>
      <c r="B45" s="113">
        <v>14.995999999999999</v>
      </c>
      <c r="C45" s="14" t="s">
        <v>78</v>
      </c>
      <c r="D45" s="14" t="s">
        <v>86</v>
      </c>
      <c r="E45" s="27" t="s">
        <v>24</v>
      </c>
    </row>
    <row r="46" spans="1:5" ht="12.75">
      <c r="A46" s="118">
        <v>41058</v>
      </c>
      <c r="B46" s="113">
        <v>18.997999999999998</v>
      </c>
      <c r="C46" s="14" t="s">
        <v>78</v>
      </c>
      <c r="D46" s="14" t="s">
        <v>86</v>
      </c>
      <c r="E46" s="27" t="s">
        <v>24</v>
      </c>
    </row>
    <row r="47" spans="1:5" ht="12.75">
      <c r="A47" s="118">
        <v>41058</v>
      </c>
      <c r="B47" s="113">
        <v>139.10399999999998</v>
      </c>
      <c r="C47" s="14" t="s">
        <v>79</v>
      </c>
      <c r="D47" s="14" t="s">
        <v>86</v>
      </c>
      <c r="E47" s="27" t="s">
        <v>88</v>
      </c>
    </row>
    <row r="48" spans="1:5" ht="12.75">
      <c r="A48" s="118">
        <v>41067</v>
      </c>
      <c r="B48" s="113">
        <v>79.097</v>
      </c>
      <c r="C48" s="14" t="s">
        <v>80</v>
      </c>
      <c r="D48" s="14" t="s">
        <v>86</v>
      </c>
      <c r="E48" s="27" t="s">
        <v>24</v>
      </c>
    </row>
    <row r="49" spans="1:5" ht="12.75">
      <c r="A49" s="118">
        <v>41067</v>
      </c>
      <c r="B49" s="113">
        <v>24.495</v>
      </c>
      <c r="C49" s="14" t="s">
        <v>81</v>
      </c>
      <c r="D49" s="14" t="s">
        <v>86</v>
      </c>
      <c r="E49" s="27" t="s">
        <v>92</v>
      </c>
    </row>
    <row r="50" spans="1:5" ht="12.75">
      <c r="A50" s="118">
        <v>41071</v>
      </c>
      <c r="B50" s="113">
        <v>18.997999999999998</v>
      </c>
      <c r="C50" s="14" t="s">
        <v>82</v>
      </c>
      <c r="D50" s="14" t="s">
        <v>86</v>
      </c>
      <c r="E50" s="27" t="s">
        <v>24</v>
      </c>
    </row>
    <row r="51" spans="1:5" ht="12.75">
      <c r="A51" s="118">
        <v>41088</v>
      </c>
      <c r="B51" s="113">
        <v>23.7705</v>
      </c>
      <c r="C51" s="14" t="s">
        <v>83</v>
      </c>
      <c r="D51" s="14" t="s">
        <v>86</v>
      </c>
      <c r="E51" s="27" t="s">
        <v>24</v>
      </c>
    </row>
    <row r="52" spans="1:5" ht="12.75">
      <c r="A52" s="118"/>
      <c r="B52" s="113"/>
      <c r="C52" s="14"/>
      <c r="D52" s="14"/>
      <c r="E52" s="27"/>
    </row>
    <row r="53" spans="1:7" ht="12.75" customHeight="1">
      <c r="A53" s="136" t="s">
        <v>125</v>
      </c>
      <c r="B53" s="135">
        <f>SUM(B19:B52)</f>
        <v>1003.4670000000003</v>
      </c>
      <c r="C53" s="14"/>
      <c r="D53" s="14"/>
      <c r="E53" s="27"/>
      <c r="F53" s="137"/>
      <c r="G53" s="141"/>
    </row>
    <row r="54" spans="1:7" ht="12.75">
      <c r="A54" s="26"/>
      <c r="B54" s="14"/>
      <c r="C54" s="14"/>
      <c r="D54" s="14"/>
      <c r="E54" s="27"/>
      <c r="F54" s="137"/>
      <c r="G54" s="141"/>
    </row>
    <row r="55" spans="1:5" s="7" customFormat="1" ht="30" customHeight="1">
      <c r="A55" s="71" t="s">
        <v>16</v>
      </c>
      <c r="B55" s="11" t="s">
        <v>17</v>
      </c>
      <c r="C55" s="5"/>
      <c r="D55" s="5"/>
      <c r="E55" s="30"/>
    </row>
    <row r="56" spans="1:5" s="6" customFormat="1" ht="12.75">
      <c r="A56" s="24" t="s">
        <v>9</v>
      </c>
      <c r="B56" s="2" t="s">
        <v>10</v>
      </c>
      <c r="C56" s="2" t="s">
        <v>133</v>
      </c>
      <c r="D56" s="2" t="s">
        <v>135</v>
      </c>
      <c r="E56" s="25" t="s">
        <v>46</v>
      </c>
    </row>
    <row r="57" spans="1:5" s="14" customFormat="1" ht="12.75">
      <c r="A57" s="118">
        <v>40880</v>
      </c>
      <c r="B57" s="113">
        <v>120.81899999999999</v>
      </c>
      <c r="C57" s="14" t="s">
        <v>93</v>
      </c>
      <c r="D57" s="14" t="s">
        <v>84</v>
      </c>
      <c r="E57" s="27" t="s">
        <v>88</v>
      </c>
    </row>
    <row r="58" spans="1:5" s="14" customFormat="1" ht="12.75">
      <c r="A58" s="118">
        <v>40880</v>
      </c>
      <c r="B58" s="113">
        <v>9.475999999999999</v>
      </c>
      <c r="C58" s="14" t="s">
        <v>72</v>
      </c>
      <c r="D58" s="14" t="s">
        <v>109</v>
      </c>
      <c r="E58" s="27" t="s">
        <v>88</v>
      </c>
    </row>
    <row r="59" spans="1:5" s="14" customFormat="1" ht="12.75">
      <c r="A59" s="118">
        <v>40932</v>
      </c>
      <c r="B59" s="113">
        <v>261.625</v>
      </c>
      <c r="C59" s="14" t="s">
        <v>94</v>
      </c>
      <c r="D59" s="14" t="s">
        <v>14</v>
      </c>
      <c r="E59" s="27" t="s">
        <v>110</v>
      </c>
    </row>
    <row r="60" spans="1:5" s="14" customFormat="1" ht="12.75">
      <c r="A60" s="118">
        <v>40967</v>
      </c>
      <c r="B60" s="113">
        <v>554.139</v>
      </c>
      <c r="C60" s="14" t="s">
        <v>95</v>
      </c>
      <c r="D60" s="14" t="s">
        <v>14</v>
      </c>
      <c r="E60" s="27" t="s">
        <v>28</v>
      </c>
    </row>
    <row r="61" spans="1:5" s="14" customFormat="1" ht="25.5">
      <c r="A61" s="115">
        <v>40967</v>
      </c>
      <c r="B61" s="113">
        <v>629.29</v>
      </c>
      <c r="C61" s="14" t="s">
        <v>124</v>
      </c>
      <c r="D61" s="14" t="s">
        <v>14</v>
      </c>
      <c r="E61" s="27" t="s">
        <v>116</v>
      </c>
    </row>
    <row r="62" spans="1:5" s="14" customFormat="1" ht="12.75">
      <c r="A62" s="118">
        <v>40968</v>
      </c>
      <c r="B62" s="113">
        <v>191.59</v>
      </c>
      <c r="C62" s="14" t="s">
        <v>96</v>
      </c>
      <c r="D62" s="14" t="s">
        <v>14</v>
      </c>
      <c r="E62" s="27" t="s">
        <v>88</v>
      </c>
    </row>
    <row r="63" spans="1:5" s="14" customFormat="1" ht="12.75">
      <c r="A63" s="118">
        <v>40968</v>
      </c>
      <c r="B63" s="113">
        <v>352.25649999999996</v>
      </c>
      <c r="C63" s="14" t="s">
        <v>13</v>
      </c>
      <c r="D63" s="14" t="s">
        <v>14</v>
      </c>
      <c r="E63" s="27" t="s">
        <v>88</v>
      </c>
    </row>
    <row r="64" spans="1:5" s="14" customFormat="1" ht="12.75">
      <c r="A64" s="118">
        <v>40969</v>
      </c>
      <c r="B64" s="113">
        <v>554.139</v>
      </c>
      <c r="C64" s="14" t="s">
        <v>97</v>
      </c>
      <c r="D64" s="14" t="s">
        <v>14</v>
      </c>
      <c r="E64" s="27" t="s">
        <v>111</v>
      </c>
    </row>
    <row r="65" spans="1:5" s="14" customFormat="1" ht="12.75">
      <c r="A65" s="118">
        <v>40991</v>
      </c>
      <c r="B65" s="113">
        <v>385.8594999999999</v>
      </c>
      <c r="C65" s="14" t="s">
        <v>13</v>
      </c>
      <c r="D65" s="14" t="s">
        <v>14</v>
      </c>
      <c r="E65" s="27" t="s">
        <v>88</v>
      </c>
    </row>
    <row r="66" spans="1:5" s="14" customFormat="1" ht="12.75">
      <c r="A66" s="118">
        <v>40995</v>
      </c>
      <c r="B66" s="113">
        <v>245.14549999999997</v>
      </c>
      <c r="C66" s="14" t="s">
        <v>98</v>
      </c>
      <c r="D66" s="14" t="s">
        <v>14</v>
      </c>
      <c r="E66" s="27" t="s">
        <v>112</v>
      </c>
    </row>
    <row r="67" spans="1:5" s="14" customFormat="1" ht="12.75">
      <c r="A67" s="118">
        <v>41002</v>
      </c>
      <c r="B67" s="113">
        <v>250.30899999999997</v>
      </c>
      <c r="C67" s="14" t="s">
        <v>13</v>
      </c>
      <c r="D67" s="14" t="s">
        <v>14</v>
      </c>
      <c r="E67" s="27" t="s">
        <v>88</v>
      </c>
    </row>
    <row r="68" spans="1:5" s="14" customFormat="1" ht="12.75">
      <c r="A68" s="118">
        <v>41019</v>
      </c>
      <c r="B68" s="113">
        <v>374.27899999999994</v>
      </c>
      <c r="C68" s="14" t="s">
        <v>99</v>
      </c>
      <c r="D68" s="14" t="s">
        <v>14</v>
      </c>
      <c r="E68" s="27" t="s">
        <v>88</v>
      </c>
    </row>
    <row r="69" spans="1:5" s="14" customFormat="1" ht="12.75">
      <c r="A69" s="118">
        <v>41019</v>
      </c>
      <c r="B69" s="113">
        <v>312.59299999999996</v>
      </c>
      <c r="C69" s="14" t="s">
        <v>13</v>
      </c>
      <c r="D69" s="14" t="s">
        <v>14</v>
      </c>
      <c r="E69" s="27" t="s">
        <v>88</v>
      </c>
    </row>
    <row r="70" spans="1:5" s="14" customFormat="1" ht="12.75">
      <c r="A70" s="118">
        <v>41025</v>
      </c>
      <c r="B70" s="113">
        <v>289.133</v>
      </c>
      <c r="C70" s="14" t="s">
        <v>100</v>
      </c>
      <c r="D70" s="14" t="s">
        <v>14</v>
      </c>
      <c r="E70" s="27" t="s">
        <v>111</v>
      </c>
    </row>
    <row r="71" spans="1:5" s="14" customFormat="1" ht="12.75">
      <c r="A71" s="118">
        <v>41025</v>
      </c>
      <c r="B71" s="113">
        <v>303.876</v>
      </c>
      <c r="C71" s="14" t="s">
        <v>13</v>
      </c>
      <c r="D71" s="14" t="s">
        <v>14</v>
      </c>
      <c r="E71" s="27" t="s">
        <v>111</v>
      </c>
    </row>
    <row r="72" spans="1:5" s="14" customFormat="1" ht="12.75">
      <c r="A72" s="118">
        <v>41032</v>
      </c>
      <c r="B72" s="113">
        <v>396.5315</v>
      </c>
      <c r="C72" s="14" t="s">
        <v>101</v>
      </c>
      <c r="D72" s="14" t="s">
        <v>14</v>
      </c>
      <c r="E72" s="27" t="s">
        <v>89</v>
      </c>
    </row>
    <row r="73" spans="1:5" s="14" customFormat="1" ht="12.75">
      <c r="A73" s="115">
        <v>41032</v>
      </c>
      <c r="B73" s="113">
        <v>139.04649999999998</v>
      </c>
      <c r="C73" s="14" t="s">
        <v>102</v>
      </c>
      <c r="D73" s="14" t="s">
        <v>131</v>
      </c>
      <c r="E73" s="27" t="s">
        <v>89</v>
      </c>
    </row>
    <row r="74" spans="1:5" s="14" customFormat="1" ht="12.75">
      <c r="A74" s="118">
        <v>41039</v>
      </c>
      <c r="B74" s="113">
        <v>450.7885</v>
      </c>
      <c r="C74" s="14" t="s">
        <v>103</v>
      </c>
      <c r="D74" s="14" t="s">
        <v>14</v>
      </c>
      <c r="E74" s="27" t="s">
        <v>113</v>
      </c>
    </row>
    <row r="75" spans="1:5" s="14" customFormat="1" ht="12.75">
      <c r="A75" s="118">
        <v>41044</v>
      </c>
      <c r="B75" s="113">
        <v>424.6835</v>
      </c>
      <c r="C75" s="14" t="s">
        <v>104</v>
      </c>
      <c r="D75" s="14" t="s">
        <v>14</v>
      </c>
      <c r="E75" s="27" t="s">
        <v>90</v>
      </c>
    </row>
    <row r="76" spans="1:5" s="14" customFormat="1" ht="12.75">
      <c r="A76" s="118">
        <v>41047</v>
      </c>
      <c r="B76" s="113">
        <v>403.2935</v>
      </c>
      <c r="C76" s="14" t="s">
        <v>13</v>
      </c>
      <c r="D76" s="14" t="s">
        <v>14</v>
      </c>
      <c r="E76" s="27" t="s">
        <v>28</v>
      </c>
    </row>
    <row r="77" spans="1:5" s="14" customFormat="1" ht="12.75">
      <c r="A77" s="118">
        <v>41054</v>
      </c>
      <c r="B77" s="113">
        <v>74.16349999999998</v>
      </c>
      <c r="C77" s="14" t="s">
        <v>13</v>
      </c>
      <c r="D77" s="14" t="s">
        <v>109</v>
      </c>
      <c r="E77" s="27" t="s">
        <v>28</v>
      </c>
    </row>
    <row r="78" spans="1:5" s="14" customFormat="1" ht="13.5" customHeight="1">
      <c r="A78" s="115">
        <v>41058</v>
      </c>
      <c r="B78" s="113">
        <v>305.42849999999993</v>
      </c>
      <c r="C78" s="14" t="s">
        <v>13</v>
      </c>
      <c r="D78" s="14" t="s">
        <v>14</v>
      </c>
      <c r="E78" s="27" t="s">
        <v>114</v>
      </c>
    </row>
    <row r="79" spans="1:5" s="14" customFormat="1" ht="13.5" customHeight="1">
      <c r="A79" s="115">
        <v>41058</v>
      </c>
      <c r="B79" s="113">
        <v>117.3115</v>
      </c>
      <c r="C79" s="14" t="s">
        <v>13</v>
      </c>
      <c r="D79" s="14" t="s">
        <v>14</v>
      </c>
      <c r="E79" s="27" t="s">
        <v>114</v>
      </c>
    </row>
    <row r="80" spans="1:5" s="14" customFormat="1" ht="12.75">
      <c r="A80" s="118">
        <v>41058</v>
      </c>
      <c r="B80" s="113">
        <v>208.05799999999996</v>
      </c>
      <c r="C80" s="14" t="s">
        <v>105</v>
      </c>
      <c r="D80" s="14" t="s">
        <v>131</v>
      </c>
      <c r="E80" s="27" t="s">
        <v>88</v>
      </c>
    </row>
    <row r="81" spans="1:5" s="14" customFormat="1" ht="12.75">
      <c r="A81" s="118">
        <v>41067</v>
      </c>
      <c r="B81" s="113">
        <v>359.47849999999994</v>
      </c>
      <c r="C81" s="14" t="s">
        <v>106</v>
      </c>
      <c r="D81" s="14" t="s">
        <v>14</v>
      </c>
      <c r="E81" s="27" t="s">
        <v>92</v>
      </c>
    </row>
    <row r="82" spans="1:5" s="14" customFormat="1" ht="12.75">
      <c r="A82" s="115">
        <v>41067</v>
      </c>
      <c r="B82" s="113">
        <v>164.795</v>
      </c>
      <c r="C82" s="14" t="s">
        <v>132</v>
      </c>
      <c r="D82" s="14" t="s">
        <v>131</v>
      </c>
      <c r="E82" s="27" t="s">
        <v>92</v>
      </c>
    </row>
    <row r="83" spans="1:5" s="14" customFormat="1" ht="12.75">
      <c r="A83" s="118">
        <v>41071</v>
      </c>
      <c r="B83" s="113">
        <v>328.33649999999994</v>
      </c>
      <c r="C83" s="14" t="s">
        <v>107</v>
      </c>
      <c r="D83" s="14" t="s">
        <v>14</v>
      </c>
      <c r="E83" s="27" t="s">
        <v>28</v>
      </c>
    </row>
    <row r="84" spans="1:5" s="14" customFormat="1" ht="12.75">
      <c r="A84" s="118">
        <v>41072</v>
      </c>
      <c r="B84" s="113">
        <v>265.742</v>
      </c>
      <c r="C84" s="14" t="s">
        <v>108</v>
      </c>
      <c r="D84" s="14" t="s">
        <v>14</v>
      </c>
      <c r="E84" s="27" t="s">
        <v>115</v>
      </c>
    </row>
    <row r="85" spans="1:5" s="14" customFormat="1" ht="12.75">
      <c r="A85" s="118"/>
      <c r="B85" s="113"/>
      <c r="E85" s="27"/>
    </row>
    <row r="86" spans="1:7" s="14" customFormat="1" ht="12.75">
      <c r="A86" s="136" t="s">
        <v>125</v>
      </c>
      <c r="B86" s="135">
        <f>SUM(B57:B85)</f>
        <v>8472.1865</v>
      </c>
      <c r="E86" s="27"/>
      <c r="F86" s="137"/>
      <c r="G86" s="141"/>
    </row>
    <row r="87" spans="1:7" s="14" customFormat="1" ht="12.75">
      <c r="A87" s="26"/>
      <c r="E87" s="27"/>
      <c r="F87" s="140"/>
      <c r="G87" s="141"/>
    </row>
    <row r="88" spans="1:5" s="16" customFormat="1" ht="46.5" customHeight="1">
      <c r="A88" s="70" t="s">
        <v>18</v>
      </c>
      <c r="B88" s="121">
        <f>B15+B53+B86</f>
        <v>11070.4135</v>
      </c>
      <c r="C88" s="17"/>
      <c r="D88" s="18"/>
      <c r="E88" s="31"/>
    </row>
    <row r="89" spans="1:5" s="14" customFormat="1" ht="13.5" thickBot="1">
      <c r="A89" s="32"/>
      <c r="B89" s="19" t="s">
        <v>10</v>
      </c>
      <c r="C89" s="20"/>
      <c r="D89" s="20"/>
      <c r="E89" s="33"/>
    </row>
    <row r="90" spans="1:5" ht="12.75">
      <c r="A90" s="26"/>
      <c r="B90" s="14"/>
      <c r="C90" s="14"/>
      <c r="D90" s="14"/>
      <c r="E90" s="27"/>
    </row>
    <row r="91" spans="1:5" ht="12.75">
      <c r="A91" s="26" t="s">
        <v>19</v>
      </c>
      <c r="B91" s="14"/>
      <c r="C91" s="14"/>
      <c r="D91" s="14"/>
      <c r="E91" s="27"/>
    </row>
    <row r="92" spans="1:5" ht="12.75">
      <c r="A92" s="34"/>
      <c r="B92" s="131"/>
      <c r="C92" s="131"/>
      <c r="D92" s="131"/>
      <c r="E92" s="35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="80" zoomScaleNormal="80" workbookViewId="0" topLeftCell="A1">
      <selection activeCell="E27" sqref="E27"/>
    </sheetView>
  </sheetViews>
  <sheetFormatPr defaultColWidth="9.140625" defaultRowHeight="12.75"/>
  <cols>
    <col min="1" max="1" width="24.140625" style="41" customWidth="1"/>
    <col min="2" max="2" width="20.00390625" style="41" customWidth="1"/>
    <col min="3" max="3" width="35.28125" style="41" customWidth="1"/>
    <col min="4" max="4" width="24.140625" style="41" customWidth="1"/>
    <col min="5" max="5" width="36.421875" style="41" customWidth="1"/>
    <col min="6" max="6" width="9.8515625" style="42" bestFit="1" customWidth="1"/>
    <col min="7" max="7" width="20.57421875" style="42" customWidth="1"/>
    <col min="8" max="16384" width="9.140625" style="42" customWidth="1"/>
  </cols>
  <sheetData>
    <row r="1" spans="1:5" s="41" customFormat="1" ht="36" customHeight="1">
      <c r="A1" s="89" t="s">
        <v>0</v>
      </c>
      <c r="B1" s="122" t="s">
        <v>1</v>
      </c>
      <c r="C1" s="123"/>
      <c r="D1" s="123"/>
      <c r="E1" s="148"/>
    </row>
    <row r="2" spans="1:5" s="6" customFormat="1" ht="35.25" customHeight="1">
      <c r="A2" s="86" t="s">
        <v>2</v>
      </c>
      <c r="B2" s="87" t="s">
        <v>3</v>
      </c>
      <c r="C2" s="86" t="s">
        <v>4</v>
      </c>
      <c r="D2" s="87" t="s">
        <v>5</v>
      </c>
      <c r="E2" s="149"/>
    </row>
    <row r="3" spans="1:6" s="39" customFormat="1" ht="35.25" customHeight="1">
      <c r="A3" s="94" t="s">
        <v>20</v>
      </c>
      <c r="B3" s="95"/>
      <c r="C3" s="95"/>
      <c r="D3" s="95"/>
      <c r="E3" s="146"/>
      <c r="F3" s="133"/>
    </row>
    <row r="4" spans="1:5" s="6" customFormat="1" ht="31.5">
      <c r="A4" s="64" t="s">
        <v>21</v>
      </c>
      <c r="B4" s="65" t="s">
        <v>8</v>
      </c>
      <c r="C4" s="10"/>
      <c r="D4" s="10"/>
      <c r="E4" s="51"/>
    </row>
    <row r="5" spans="1:5" ht="12.75">
      <c r="A5" s="54" t="s">
        <v>9</v>
      </c>
      <c r="B5" s="2" t="s">
        <v>10</v>
      </c>
      <c r="C5" s="2" t="s">
        <v>133</v>
      </c>
      <c r="D5" s="2" t="s">
        <v>22</v>
      </c>
      <c r="E5" s="25" t="s">
        <v>46</v>
      </c>
    </row>
    <row r="6" spans="1:5" ht="12.75">
      <c r="A6" s="114">
        <v>40938</v>
      </c>
      <c r="B6" s="104">
        <v>41.998</v>
      </c>
      <c r="C6" s="41" t="s">
        <v>13</v>
      </c>
      <c r="D6" s="41" t="s">
        <v>23</v>
      </c>
      <c r="E6" s="132" t="s">
        <v>24</v>
      </c>
    </row>
    <row r="7" spans="1:5" ht="25.5">
      <c r="A7" s="114">
        <v>40967</v>
      </c>
      <c r="B7" s="104">
        <v>39.2955</v>
      </c>
      <c r="C7" s="41" t="s">
        <v>13</v>
      </c>
      <c r="D7" s="41" t="s">
        <v>27</v>
      </c>
      <c r="E7" s="132" t="s">
        <v>24</v>
      </c>
    </row>
    <row r="8" spans="1:5" ht="12.75">
      <c r="A8" s="114">
        <v>40967</v>
      </c>
      <c r="B8" s="104">
        <v>58.995</v>
      </c>
      <c r="C8" s="41" t="s">
        <v>13</v>
      </c>
      <c r="D8" s="41" t="s">
        <v>23</v>
      </c>
      <c r="E8" s="132" t="s">
        <v>24</v>
      </c>
    </row>
    <row r="9" spans="1:5" ht="12.75">
      <c r="A9" s="114">
        <v>40997</v>
      </c>
      <c r="B9" s="104">
        <v>46.494499999999995</v>
      </c>
      <c r="C9" s="41" t="s">
        <v>13</v>
      </c>
      <c r="D9" s="41" t="s">
        <v>23</v>
      </c>
      <c r="E9" s="132" t="s">
        <v>24</v>
      </c>
    </row>
    <row r="10" spans="1:5" ht="25.5">
      <c r="A10" s="114">
        <v>40997</v>
      </c>
      <c r="B10" s="104">
        <v>29.796499999999998</v>
      </c>
      <c r="C10" s="41" t="s">
        <v>13</v>
      </c>
      <c r="D10" s="41" t="s">
        <v>27</v>
      </c>
      <c r="E10" s="132" t="s">
        <v>28</v>
      </c>
    </row>
    <row r="11" spans="1:5" ht="25.5">
      <c r="A11" s="114">
        <v>40997</v>
      </c>
      <c r="B11" s="104">
        <v>43.2975</v>
      </c>
      <c r="C11" s="41" t="s">
        <v>13</v>
      </c>
      <c r="D11" s="41" t="s">
        <v>27</v>
      </c>
      <c r="E11" s="132" t="s">
        <v>24</v>
      </c>
    </row>
    <row r="12" spans="1:5" ht="25.5">
      <c r="A12" s="114">
        <v>41023</v>
      </c>
      <c r="B12" s="104">
        <v>31.302999999999997</v>
      </c>
      <c r="C12" s="41" t="s">
        <v>13</v>
      </c>
      <c r="D12" s="41" t="s">
        <v>27</v>
      </c>
      <c r="E12" s="132" t="s">
        <v>24</v>
      </c>
    </row>
    <row r="13" spans="1:5" ht="12.75">
      <c r="A13" s="114">
        <v>41026</v>
      </c>
      <c r="B13" s="104">
        <v>22.781499999999998</v>
      </c>
      <c r="C13" s="41" t="s">
        <v>13</v>
      </c>
      <c r="D13" s="41" t="s">
        <v>118</v>
      </c>
      <c r="E13" s="132" t="s">
        <v>24</v>
      </c>
    </row>
    <row r="14" spans="1:5" ht="25.5">
      <c r="A14" s="114">
        <v>41026</v>
      </c>
      <c r="B14" s="104">
        <v>35.500499999999995</v>
      </c>
      <c r="C14" s="41" t="s">
        <v>13</v>
      </c>
      <c r="D14" s="41" t="s">
        <v>27</v>
      </c>
      <c r="E14" s="132" t="s">
        <v>24</v>
      </c>
    </row>
    <row r="15" spans="1:5" ht="25.5">
      <c r="A15" s="114">
        <v>41051</v>
      </c>
      <c r="B15" s="104">
        <v>20.504499999999997</v>
      </c>
      <c r="C15" s="41" t="s">
        <v>13</v>
      </c>
      <c r="D15" s="41" t="s">
        <v>27</v>
      </c>
      <c r="E15" s="132" t="s">
        <v>24</v>
      </c>
    </row>
    <row r="16" spans="1:5" ht="12.75">
      <c r="A16" s="114">
        <v>41057</v>
      </c>
      <c r="B16" s="104">
        <v>22.8735</v>
      </c>
      <c r="C16" s="41" t="s">
        <v>25</v>
      </c>
      <c r="D16" s="41" t="s">
        <v>26</v>
      </c>
      <c r="E16" s="132" t="s">
        <v>24</v>
      </c>
    </row>
    <row r="17" spans="1:5" ht="12.75">
      <c r="A17" s="114">
        <v>41059</v>
      </c>
      <c r="B17" s="104">
        <v>61.6975</v>
      </c>
      <c r="C17" s="41" t="s">
        <v>13</v>
      </c>
      <c r="D17" s="41" t="s">
        <v>13</v>
      </c>
      <c r="E17" s="132" t="s">
        <v>24</v>
      </c>
    </row>
    <row r="18" spans="1:5" ht="12.75">
      <c r="A18" s="114">
        <v>41059</v>
      </c>
      <c r="B18" s="104">
        <v>39.2955</v>
      </c>
      <c r="C18" s="41" t="s">
        <v>13</v>
      </c>
      <c r="D18" s="41" t="s">
        <v>13</v>
      </c>
      <c r="E18" s="132" t="s">
        <v>24</v>
      </c>
    </row>
    <row r="19" spans="1:5" ht="25.5">
      <c r="A19" s="114">
        <v>41071</v>
      </c>
      <c r="B19" s="104">
        <v>39.2955</v>
      </c>
      <c r="C19" s="41" t="s">
        <v>13</v>
      </c>
      <c r="D19" s="41" t="s">
        <v>27</v>
      </c>
      <c r="E19" s="132" t="s">
        <v>24</v>
      </c>
    </row>
    <row r="20" spans="1:5" ht="25.5">
      <c r="A20" s="114">
        <v>41073</v>
      </c>
      <c r="B20" s="104">
        <v>24.104</v>
      </c>
      <c r="C20" s="41" t="s">
        <v>13</v>
      </c>
      <c r="D20" s="41" t="s">
        <v>27</v>
      </c>
      <c r="E20" s="132" t="s">
        <v>24</v>
      </c>
    </row>
    <row r="21" spans="1:5" ht="25.5">
      <c r="A21" s="114">
        <v>41089</v>
      </c>
      <c r="B21" s="104">
        <v>34.431</v>
      </c>
      <c r="C21" s="41" t="s">
        <v>117</v>
      </c>
      <c r="D21" s="41" t="s">
        <v>29</v>
      </c>
      <c r="E21" s="132" t="s">
        <v>24</v>
      </c>
    </row>
    <row r="22" spans="1:5" ht="12.75">
      <c r="A22" s="114"/>
      <c r="B22" s="104"/>
      <c r="E22" s="132"/>
    </row>
    <row r="23" spans="1:7" ht="12.75" customHeight="1">
      <c r="A23" s="136" t="s">
        <v>125</v>
      </c>
      <c r="B23" s="135">
        <f>SUM(B6:B22)</f>
        <v>591.6635</v>
      </c>
      <c r="E23" s="132"/>
      <c r="F23" s="143"/>
      <c r="G23" s="141"/>
    </row>
    <row r="24" spans="1:7" ht="13.5" customHeight="1">
      <c r="A24" s="47"/>
      <c r="E24" s="48"/>
      <c r="F24" s="144"/>
      <c r="G24" s="141"/>
    </row>
    <row r="25" spans="1:5" ht="31.5">
      <c r="A25" s="71" t="s">
        <v>21</v>
      </c>
      <c r="B25" s="72" t="s">
        <v>11</v>
      </c>
      <c r="C25" s="11"/>
      <c r="D25" s="11"/>
      <c r="E25" s="56"/>
    </row>
    <row r="26" spans="1:5" ht="12.75">
      <c r="A26" s="52" t="s">
        <v>9</v>
      </c>
      <c r="B26" s="3" t="s">
        <v>10</v>
      </c>
      <c r="C26" s="3" t="s">
        <v>134</v>
      </c>
      <c r="D26" s="3" t="s">
        <v>22</v>
      </c>
      <c r="E26" s="53" t="s">
        <v>46</v>
      </c>
    </row>
    <row r="27" spans="1:5" ht="12.75">
      <c r="A27" s="114">
        <v>40791</v>
      </c>
      <c r="B27" s="104">
        <v>119.6</v>
      </c>
      <c r="C27" s="41" t="s">
        <v>13</v>
      </c>
      <c r="D27" s="41" t="s">
        <v>23</v>
      </c>
      <c r="E27" s="132" t="s">
        <v>24</v>
      </c>
    </row>
    <row r="28" spans="1:5" ht="12.75">
      <c r="A28" s="114">
        <v>41003</v>
      </c>
      <c r="B28" s="104">
        <v>443.9</v>
      </c>
      <c r="C28" s="41" t="s">
        <v>13</v>
      </c>
      <c r="D28" s="41" t="s">
        <v>23</v>
      </c>
      <c r="E28" s="132" t="s">
        <v>24</v>
      </c>
    </row>
    <row r="29" spans="1:5" ht="12.75">
      <c r="A29" s="114">
        <v>41022</v>
      </c>
      <c r="B29" s="104">
        <v>149.5</v>
      </c>
      <c r="C29" s="41" t="s">
        <v>13</v>
      </c>
      <c r="D29" s="41" t="s">
        <v>13</v>
      </c>
      <c r="E29" s="132" t="s">
        <v>24</v>
      </c>
    </row>
    <row r="30" spans="1:5" ht="25.5">
      <c r="A30" s="115">
        <v>41057</v>
      </c>
      <c r="B30" s="104">
        <v>2249.9979999999996</v>
      </c>
      <c r="C30" s="14" t="s">
        <v>119</v>
      </c>
      <c r="D30" s="14" t="s">
        <v>26</v>
      </c>
      <c r="E30" s="134" t="s">
        <v>122</v>
      </c>
    </row>
    <row r="31" spans="1:5" ht="12.75">
      <c r="A31" s="114">
        <v>41088</v>
      </c>
      <c r="B31" s="104">
        <v>365.125</v>
      </c>
      <c r="C31" s="41" t="s">
        <v>30</v>
      </c>
      <c r="D31" s="41" t="s">
        <v>13</v>
      </c>
      <c r="E31" s="132" t="s">
        <v>24</v>
      </c>
    </row>
    <row r="32" spans="1:5" ht="12.75">
      <c r="A32" s="114"/>
      <c r="B32" s="104"/>
      <c r="E32" s="132"/>
    </row>
    <row r="33" spans="1:7" ht="12.75">
      <c r="A33" s="136" t="s">
        <v>125</v>
      </c>
      <c r="B33" s="135">
        <f>SUM(B27:B32)</f>
        <v>3328.1229999999996</v>
      </c>
      <c r="E33" s="132"/>
      <c r="F33" s="138"/>
      <c r="G33" s="141"/>
    </row>
    <row r="34" spans="1:7" ht="12.75">
      <c r="A34" s="103"/>
      <c r="B34" s="104"/>
      <c r="E34" s="48"/>
      <c r="F34" s="142"/>
      <c r="G34" s="141"/>
    </row>
    <row r="35" spans="1:5" ht="30">
      <c r="A35" s="73" t="s">
        <v>18</v>
      </c>
      <c r="B35" s="105">
        <f>B23+B33</f>
        <v>3919.7864999999997</v>
      </c>
      <c r="C35" s="57"/>
      <c r="D35" s="58"/>
      <c r="E35" s="59"/>
    </row>
    <row r="36" spans="1:5" ht="12.75">
      <c r="A36" s="60"/>
      <c r="B36" s="2" t="s">
        <v>10</v>
      </c>
      <c r="C36" s="61"/>
      <c r="D36" s="61"/>
      <c r="E36" s="62"/>
    </row>
    <row r="37" spans="1:5" ht="12.75">
      <c r="A37" s="47"/>
      <c r="E37" s="48"/>
    </row>
    <row r="38" spans="1:5" ht="25.5">
      <c r="A38" s="125" t="s">
        <v>19</v>
      </c>
      <c r="E38" s="126"/>
    </row>
    <row r="39" spans="1:5" ht="12.75">
      <c r="A39" s="127"/>
      <c r="B39" s="124"/>
      <c r="C39" s="124"/>
      <c r="D39" s="124"/>
      <c r="E39" s="128"/>
    </row>
    <row r="41" ht="12.75">
      <c r="B41" s="14"/>
    </row>
    <row r="42" ht="12.75">
      <c r="B42" s="1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0" zoomScaleNormal="80" workbookViewId="0" topLeftCell="A1">
      <selection activeCell="G3" sqref="G3"/>
    </sheetView>
  </sheetViews>
  <sheetFormatPr defaultColWidth="9.140625" defaultRowHeight="12.75"/>
  <cols>
    <col min="1" max="1" width="23.00390625" style="74" customWidth="1"/>
    <col min="2" max="2" width="38.7109375" style="74" customWidth="1"/>
    <col min="3" max="3" width="21.28125" style="74" customWidth="1"/>
    <col min="4" max="4" width="22.28125" style="74" customWidth="1"/>
    <col min="5" max="5" width="34.8515625" style="74" customWidth="1"/>
    <col min="6" max="16384" width="9.140625" style="79" customWidth="1"/>
  </cols>
  <sheetData>
    <row r="1" spans="1:5" ht="34.5" customHeight="1">
      <c r="A1" s="21" t="s">
        <v>0</v>
      </c>
      <c r="B1" s="4" t="s">
        <v>1</v>
      </c>
      <c r="C1" s="4"/>
      <c r="D1" s="4"/>
      <c r="E1" s="22"/>
    </row>
    <row r="2" spans="1:5" ht="30" customHeight="1">
      <c r="A2" s="84" t="s">
        <v>2</v>
      </c>
      <c r="B2" s="90" t="s">
        <v>3</v>
      </c>
      <c r="C2" s="85" t="s">
        <v>4</v>
      </c>
      <c r="D2" s="102" t="s">
        <v>5</v>
      </c>
      <c r="E2" s="40"/>
    </row>
    <row r="3" spans="1:5" ht="18">
      <c r="A3" s="96" t="s">
        <v>31</v>
      </c>
      <c r="B3" s="97"/>
      <c r="C3" s="97"/>
      <c r="D3" s="97"/>
      <c r="E3" s="98"/>
    </row>
    <row r="4" spans="1:5" ht="20.25" customHeight="1">
      <c r="A4" s="64" t="s">
        <v>32</v>
      </c>
      <c r="B4" s="10"/>
      <c r="C4" s="10"/>
      <c r="D4" s="10"/>
      <c r="E4" s="51"/>
    </row>
    <row r="5" spans="1:5" ht="19.5" customHeight="1">
      <c r="A5" s="54" t="s">
        <v>9</v>
      </c>
      <c r="B5" s="2" t="s">
        <v>33</v>
      </c>
      <c r="C5" s="2" t="s">
        <v>34</v>
      </c>
      <c r="D5" s="2" t="s">
        <v>35</v>
      </c>
      <c r="E5" s="25"/>
    </row>
    <row r="6" spans="1:5" ht="12.75">
      <c r="A6" s="106" t="s">
        <v>36</v>
      </c>
      <c r="B6" s="74" t="s">
        <v>37</v>
      </c>
      <c r="E6" s="76"/>
    </row>
    <row r="7" spans="1:5" ht="12.75">
      <c r="A7" s="75"/>
      <c r="E7" s="76"/>
    </row>
    <row r="8" spans="1:5" ht="12.75">
      <c r="A8" s="75"/>
      <c r="E8" s="76"/>
    </row>
    <row r="9" spans="1:5" s="80" customFormat="1" ht="27" customHeight="1">
      <c r="A9" s="68" t="s">
        <v>38</v>
      </c>
      <c r="B9" s="12"/>
      <c r="C9" s="12"/>
      <c r="D9" s="12"/>
      <c r="E9" s="55"/>
    </row>
    <row r="10" spans="1:5" ht="12.75">
      <c r="A10" s="54" t="s">
        <v>9</v>
      </c>
      <c r="B10" s="2" t="s">
        <v>33</v>
      </c>
      <c r="C10" s="2" t="s">
        <v>39</v>
      </c>
      <c r="D10" s="2" t="s">
        <v>40</v>
      </c>
      <c r="E10" s="25"/>
    </row>
    <row r="11" spans="1:5" ht="12.75">
      <c r="A11" s="75" t="s">
        <v>41</v>
      </c>
      <c r="B11" s="74" t="s">
        <v>42</v>
      </c>
      <c r="E11" s="76"/>
    </row>
    <row r="12" spans="1:5" ht="12.75">
      <c r="A12" s="75"/>
      <c r="E12" s="76"/>
    </row>
    <row r="13" spans="1:5" ht="12.75">
      <c r="A13" s="75"/>
      <c r="E13" s="76"/>
    </row>
    <row r="14" spans="1:5" ht="102">
      <c r="A14" s="75" t="s">
        <v>43</v>
      </c>
      <c r="E14" s="76"/>
    </row>
    <row r="15" spans="1:5" ht="12.75">
      <c r="A15" s="75"/>
      <c r="E15" s="76"/>
    </row>
    <row r="16" spans="1:5" ht="12.75">
      <c r="A16" s="75"/>
      <c r="E16" s="76"/>
    </row>
    <row r="17" spans="1:5" ht="12.75">
      <c r="A17" s="75"/>
      <c r="E17" s="76"/>
    </row>
    <row r="18" spans="1:5" ht="12.75">
      <c r="A18" s="75"/>
      <c r="E18" s="76"/>
    </row>
    <row r="19" spans="1:5" ht="12.75">
      <c r="A19" s="77"/>
      <c r="B19" s="63"/>
      <c r="C19" s="63"/>
      <c r="D19" s="63"/>
      <c r="E19" s="78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="80" zoomScaleNormal="80" workbookViewId="0" topLeftCell="A1">
      <selection activeCell="C21" sqref="C21"/>
    </sheetView>
  </sheetViews>
  <sheetFormatPr defaultColWidth="9.140625" defaultRowHeight="12.75"/>
  <cols>
    <col min="1" max="1" width="23.8515625" style="37" customWidth="1"/>
    <col min="2" max="2" width="19.57421875" style="37" bestFit="1" customWidth="1"/>
    <col min="3" max="3" width="35.00390625" style="37" customWidth="1"/>
    <col min="4" max="4" width="32.421875" style="37" customWidth="1"/>
    <col min="5" max="5" width="35.00390625" style="37" customWidth="1"/>
    <col min="6" max="6" width="9.8515625" style="38" bestFit="1" customWidth="1"/>
    <col min="7" max="7" width="19.8515625" style="38" customWidth="1"/>
    <col min="8" max="16384" width="9.140625" style="38" customWidth="1"/>
  </cols>
  <sheetData>
    <row r="1" spans="1:5" ht="39.75" customHeight="1">
      <c r="A1" s="89" t="s">
        <v>0</v>
      </c>
      <c r="B1" s="91" t="s">
        <v>1</v>
      </c>
      <c r="C1" s="83"/>
      <c r="D1" s="45"/>
      <c r="E1" s="46"/>
    </row>
    <row r="2" spans="1:5" ht="29.25" customHeight="1">
      <c r="A2" s="86" t="s">
        <v>2</v>
      </c>
      <c r="B2" s="87" t="s">
        <v>3</v>
      </c>
      <c r="C2" s="86" t="s">
        <v>4</v>
      </c>
      <c r="D2" s="87" t="s">
        <v>5</v>
      </c>
      <c r="E2" s="88"/>
    </row>
    <row r="3" spans="1:5" ht="29.25" customHeight="1">
      <c r="A3" s="99" t="s">
        <v>44</v>
      </c>
      <c r="B3" s="100"/>
      <c r="C3" s="100"/>
      <c r="D3" s="100"/>
      <c r="E3" s="101"/>
    </row>
    <row r="4" spans="1:5" ht="39.75" customHeight="1">
      <c r="A4" s="64" t="s">
        <v>44</v>
      </c>
      <c r="B4" s="65" t="s">
        <v>8</v>
      </c>
      <c r="C4" s="10"/>
      <c r="D4" s="10"/>
      <c r="E4" s="51"/>
    </row>
    <row r="5" spans="1:5" ht="12.75">
      <c r="A5" s="54" t="s">
        <v>9</v>
      </c>
      <c r="B5" s="2" t="s">
        <v>45</v>
      </c>
      <c r="C5" s="2" t="s">
        <v>133</v>
      </c>
      <c r="D5" s="2" t="s">
        <v>22</v>
      </c>
      <c r="E5" s="25" t="s">
        <v>46</v>
      </c>
    </row>
    <row r="6" spans="1:5" ht="12.75">
      <c r="A6" s="116">
        <v>40938</v>
      </c>
      <c r="B6" s="108">
        <v>119.416</v>
      </c>
      <c r="C6" s="107" t="s">
        <v>47</v>
      </c>
      <c r="D6" s="107" t="s">
        <v>48</v>
      </c>
      <c r="E6" s="109" t="s">
        <v>24</v>
      </c>
    </row>
    <row r="7" spans="1:5" ht="12.75">
      <c r="A7" s="116">
        <v>40953</v>
      </c>
      <c r="B7" s="108">
        <v>24.9895</v>
      </c>
      <c r="C7" s="107" t="s">
        <v>49</v>
      </c>
      <c r="D7" s="107" t="s">
        <v>50</v>
      </c>
      <c r="E7" s="109" t="s">
        <v>24</v>
      </c>
    </row>
    <row r="8" spans="1:5" ht="12.75">
      <c r="A8" s="116">
        <v>40967</v>
      </c>
      <c r="B8" s="108">
        <v>99.48649999999999</v>
      </c>
      <c r="C8" s="107" t="s">
        <v>47</v>
      </c>
      <c r="D8" s="107" t="s">
        <v>48</v>
      </c>
      <c r="E8" s="109" t="s">
        <v>24</v>
      </c>
    </row>
    <row r="9" spans="1:5" ht="12.75">
      <c r="A9" s="116">
        <v>40967</v>
      </c>
      <c r="B9" s="108">
        <v>30.0035</v>
      </c>
      <c r="C9" s="107" t="s">
        <v>47</v>
      </c>
      <c r="D9" s="107" t="s">
        <v>48</v>
      </c>
      <c r="E9" s="109" t="s">
        <v>24</v>
      </c>
    </row>
    <row r="10" spans="1:5" ht="12.75">
      <c r="A10" s="116">
        <v>40968</v>
      </c>
      <c r="B10" s="108">
        <v>122.00349999999999</v>
      </c>
      <c r="C10" s="107" t="s">
        <v>51</v>
      </c>
      <c r="D10" s="107" t="s">
        <v>52</v>
      </c>
      <c r="E10" s="109" t="s">
        <v>24</v>
      </c>
    </row>
    <row r="11" spans="1:5" ht="12.75">
      <c r="A11" s="116">
        <v>40997</v>
      </c>
      <c r="B11" s="108">
        <v>99.291</v>
      </c>
      <c r="C11" s="107" t="s">
        <v>47</v>
      </c>
      <c r="D11" s="107" t="s">
        <v>48</v>
      </c>
      <c r="E11" s="109" t="s">
        <v>24</v>
      </c>
    </row>
    <row r="12" spans="1:5" ht="12.75">
      <c r="A12" s="116">
        <v>41026</v>
      </c>
      <c r="B12" s="108">
        <v>126.9945</v>
      </c>
      <c r="C12" s="107" t="s">
        <v>47</v>
      </c>
      <c r="D12" s="107" t="s">
        <v>48</v>
      </c>
      <c r="E12" s="109" t="s">
        <v>24</v>
      </c>
    </row>
    <row r="13" spans="1:5" ht="12.75">
      <c r="A13" s="116">
        <v>41059</v>
      </c>
      <c r="B13" s="108">
        <v>112.09049999999999</v>
      </c>
      <c r="C13" s="107" t="s">
        <v>47</v>
      </c>
      <c r="D13" s="107" t="s">
        <v>48</v>
      </c>
      <c r="E13" s="109" t="s">
        <v>24</v>
      </c>
    </row>
    <row r="14" spans="1:5" ht="12.75">
      <c r="A14" s="116">
        <v>41088</v>
      </c>
      <c r="B14" s="108">
        <v>90.689</v>
      </c>
      <c r="C14" s="107" t="s">
        <v>47</v>
      </c>
      <c r="D14" s="107" t="s">
        <v>48</v>
      </c>
      <c r="E14" s="109" t="s">
        <v>24</v>
      </c>
    </row>
    <row r="15" spans="1:5" ht="12.75">
      <c r="A15" s="117">
        <v>41089</v>
      </c>
      <c r="B15" s="108">
        <v>110.6875</v>
      </c>
      <c r="C15" s="107" t="s">
        <v>47</v>
      </c>
      <c r="D15" s="107" t="s">
        <v>48</v>
      </c>
      <c r="E15" s="110" t="s">
        <v>24</v>
      </c>
    </row>
    <row r="16" spans="1:5" ht="12.75">
      <c r="A16" s="117"/>
      <c r="B16" s="108"/>
      <c r="C16" s="107"/>
      <c r="D16" s="107"/>
      <c r="E16" s="110"/>
    </row>
    <row r="17" spans="1:7" ht="12.75" customHeight="1">
      <c r="A17" s="136" t="s">
        <v>125</v>
      </c>
      <c r="B17" s="135">
        <f>SUM(B6:B16)</f>
        <v>935.6514999999999</v>
      </c>
      <c r="C17" s="107"/>
      <c r="D17" s="107"/>
      <c r="E17" s="110"/>
      <c r="F17" s="139"/>
      <c r="G17" s="141"/>
    </row>
    <row r="18" spans="1:7" ht="12.75">
      <c r="A18" s="47"/>
      <c r="B18" s="41"/>
      <c r="C18" s="41"/>
      <c r="D18" s="41"/>
      <c r="E18" s="48"/>
      <c r="F18" s="139"/>
      <c r="G18" s="141"/>
    </row>
    <row r="19" spans="1:5" ht="31.5">
      <c r="A19" s="64" t="s">
        <v>44</v>
      </c>
      <c r="B19" s="65" t="s">
        <v>11</v>
      </c>
      <c r="C19" s="10"/>
      <c r="D19" s="10"/>
      <c r="E19" s="51"/>
    </row>
    <row r="20" spans="1:5" ht="25.5" customHeight="1">
      <c r="A20" s="54" t="s">
        <v>9</v>
      </c>
      <c r="B20" s="2" t="s">
        <v>45</v>
      </c>
      <c r="C20" s="2" t="s">
        <v>136</v>
      </c>
      <c r="D20" s="2" t="s">
        <v>22</v>
      </c>
      <c r="E20" s="25" t="s">
        <v>46</v>
      </c>
    </row>
    <row r="21" spans="1:5" ht="12.75">
      <c r="A21" s="114">
        <v>40963</v>
      </c>
      <c r="B21" s="104">
        <v>37.62799999999999</v>
      </c>
      <c r="C21" s="14" t="s">
        <v>53</v>
      </c>
      <c r="D21" s="14" t="s">
        <v>52</v>
      </c>
      <c r="E21" s="27" t="s">
        <v>24</v>
      </c>
    </row>
    <row r="22" spans="1:5" ht="12.75">
      <c r="A22" s="114">
        <v>41015</v>
      </c>
      <c r="B22" s="104">
        <v>163.3</v>
      </c>
      <c r="C22" s="14" t="s">
        <v>55</v>
      </c>
      <c r="D22" s="14" t="s">
        <v>56</v>
      </c>
      <c r="E22" s="27" t="s">
        <v>24</v>
      </c>
    </row>
    <row r="23" spans="1:5" ht="13.5" customHeight="1">
      <c r="A23" s="115">
        <v>41057</v>
      </c>
      <c r="B23" s="104">
        <v>575</v>
      </c>
      <c r="C23" s="14" t="s">
        <v>57</v>
      </c>
      <c r="D23" s="14" t="s">
        <v>121</v>
      </c>
      <c r="E23" s="27" t="s">
        <v>122</v>
      </c>
    </row>
    <row r="24" spans="1:5" ht="12.75">
      <c r="A24" s="114">
        <v>41086</v>
      </c>
      <c r="B24" s="104">
        <v>15.501999999999999</v>
      </c>
      <c r="C24" s="14" t="s">
        <v>59</v>
      </c>
      <c r="D24" s="14" t="s">
        <v>52</v>
      </c>
      <c r="E24" s="27" t="s">
        <v>24</v>
      </c>
    </row>
    <row r="25" spans="1:5" ht="25.5">
      <c r="A25" s="114">
        <v>41090</v>
      </c>
      <c r="B25" s="104">
        <v>434.01</v>
      </c>
      <c r="C25" s="14" t="s">
        <v>54</v>
      </c>
      <c r="D25" s="14" t="s">
        <v>127</v>
      </c>
      <c r="E25" s="27" t="s">
        <v>24</v>
      </c>
    </row>
    <row r="26" spans="1:5" ht="12.75">
      <c r="A26" s="114"/>
      <c r="B26" s="104"/>
      <c r="C26" s="14"/>
      <c r="D26" s="14"/>
      <c r="E26" s="27"/>
    </row>
    <row r="27" spans="1:7" ht="12.75">
      <c r="A27" s="136" t="s">
        <v>125</v>
      </c>
      <c r="B27" s="135">
        <f>SUM(B21:B26)</f>
        <v>1225.44</v>
      </c>
      <c r="C27" s="14"/>
      <c r="D27" s="14"/>
      <c r="E27" s="27"/>
      <c r="F27" s="139"/>
      <c r="G27" s="141"/>
    </row>
    <row r="28" spans="1:7" ht="12.75">
      <c r="A28" s="47"/>
      <c r="B28" s="41"/>
      <c r="C28" s="41"/>
      <c r="D28" s="41"/>
      <c r="E28" s="48"/>
      <c r="F28" s="139"/>
      <c r="G28" s="141"/>
    </row>
    <row r="29" spans="1:5" ht="45">
      <c r="A29" s="82" t="s">
        <v>58</v>
      </c>
      <c r="B29" s="111">
        <f>B17+B27</f>
        <v>2161.0915</v>
      </c>
      <c r="C29" s="43"/>
      <c r="D29" s="44"/>
      <c r="E29" s="81"/>
    </row>
    <row r="30" spans="1:5" ht="12.75">
      <c r="A30" s="47"/>
      <c r="B30" s="14" t="s">
        <v>10</v>
      </c>
      <c r="C30" s="41"/>
      <c r="D30" s="41"/>
      <c r="E30" s="48"/>
    </row>
    <row r="31" spans="1:5" ht="12.75">
      <c r="A31" s="47"/>
      <c r="B31" s="41"/>
      <c r="C31" s="41"/>
      <c r="D31" s="41"/>
      <c r="E31" s="48"/>
    </row>
    <row r="32" spans="1:5" ht="25.5">
      <c r="A32" s="26" t="s">
        <v>19</v>
      </c>
      <c r="B32" s="41"/>
      <c r="C32" s="41"/>
      <c r="D32" s="41"/>
      <c r="E32" s="48"/>
    </row>
    <row r="33" spans="1:5" ht="12.75">
      <c r="A33" s="49"/>
      <c r="B33" s="36"/>
      <c r="C33" s="36"/>
      <c r="D33" s="36"/>
      <c r="E33" s="50"/>
    </row>
  </sheetData>
  <sheetProtection sheet="1" objects="1" scenarios="1"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Angelika Cawte</cp:lastModifiedBy>
  <cp:lastPrinted>2012-07-27T01:25:57Z</cp:lastPrinted>
  <dcterms:created xsi:type="dcterms:W3CDTF">2010-10-17T20:59:02Z</dcterms:created>
  <dcterms:modified xsi:type="dcterms:W3CDTF">2012-07-27T03:53:10Z</dcterms:modified>
  <cp:category/>
  <cp:version/>
  <cp:contentType/>
  <cp:contentStatus/>
</cp:coreProperties>
</file>