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8835" activeTab="0"/>
  </bookViews>
  <sheets>
    <sheet name="Track Length Calculator" sheetId="1" r:id="rId1"/>
    <sheet name="Water Speed Calculator" sheetId="2" r:id="rId2"/>
    <sheet name="Calculating Material Volumes" sheetId="3" r:id="rId3"/>
  </sheets>
  <definedNames>
    <definedName name="DME_BeforeCloseCompleted_docDM_349466_1_.xls" hidden="1">"False"</definedName>
    <definedName name="DME_Dirty_docDM_349466_1_.xls" hidden="1">"False"</definedName>
    <definedName name="DME_Dirty_track_construction_guide_excel_workbook.xls" hidden="1">"False"</definedName>
    <definedName name="DME_DocumentFlags_docDM_349466_1_.xls" hidden="1">"1"</definedName>
    <definedName name="DME_DocumentID_docDM_349466_1_.xls" hidden="1">"::ODMA\DME-MSE\docDM-349466"</definedName>
    <definedName name="DME_DocumentOpened_docDM_349466_1_.xls" hidden="1">"True"</definedName>
    <definedName name="DME_DocumentTitle_docDM_349466_1_.xls" hidden="1">"docDM-349466 - Track length, water speed  and material volumes calculators"</definedName>
    <definedName name="DME_LocalFile_docDM_349466_1_.xls" hidden="1">"False"</definedName>
    <definedName name="DME_LocalFile_track_construction_guide_excel_workbook.xls" hidden="1">"True"</definedName>
    <definedName name="DME_NextWindowNumber_docDM_349466_1_.xls" hidden="1">"2"</definedName>
  </definedNames>
  <calcPr fullCalcOnLoad="1"/>
</workbook>
</file>

<file path=xl/sharedStrings.xml><?xml version="1.0" encoding="utf-8"?>
<sst xmlns="http://schemas.openxmlformats.org/spreadsheetml/2006/main" count="31" uniqueCount="27">
  <si>
    <t>TRACK LENGTH CALCULATOR</t>
  </si>
  <si>
    <t xml:space="preserve">ENTER ANGLE OF INCLINATION (degrees) </t>
  </si>
  <si>
    <t>ENTER VALUE HERE IN THE RED SQUARE</t>
  </si>
  <si>
    <t>h =</t>
  </si>
  <si>
    <t>LENGTH OF TRACK ON SLOPE (meters)</t>
  </si>
  <si>
    <t>l =</t>
  </si>
  <si>
    <t>THIS IS YOUR ANSWER IN THE YELLOW SQUARE</t>
  </si>
  <si>
    <t>LENGTH OF TRACK ON MAP (meters)</t>
  </si>
  <si>
    <t>m =</t>
  </si>
  <si>
    <t>THIS IS YOUR ANSWER IS IN THE YELLOW SQUARE</t>
  </si>
  <si>
    <t>ENTER HEIGHT TO BE GAINED (meters)</t>
  </si>
  <si>
    <t>a=</t>
  </si>
  <si>
    <t>WATER SPEED CALCULATOR</t>
  </si>
  <si>
    <t>ENTER LENGTH OF CULVERT (meters)</t>
  </si>
  <si>
    <t xml:space="preserve">l = </t>
  </si>
  <si>
    <t>ENTER ANGLE OF INCLINATION OF CULVERT (degrees)</t>
  </si>
  <si>
    <t>A =</t>
  </si>
  <si>
    <t>SPEED OF WATER (meter / second)</t>
  </si>
  <si>
    <t>v =</t>
  </si>
  <si>
    <t>Track Width</t>
  </si>
  <si>
    <t>Uncompacted Depth of applied material</t>
  </si>
  <si>
    <t>Cartage volume</t>
  </si>
  <si>
    <t>Distance covered</t>
  </si>
  <si>
    <t>Total distance</t>
  </si>
  <si>
    <t>Number of loads</t>
  </si>
  <si>
    <t>TOTAL</t>
  </si>
  <si>
    <t>CALCULATING MATERIAL VOLUMES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</si>
</sst>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2" borderId="1" xfId="0" applyNumberFormat="1" applyFill="1" applyBorder="1" applyAlignment="1" applyProtection="1">
      <alignment/>
      <protection locked="0"/>
    </xf>
    <xf numFmtId="0" fontId="0" fillId="0" borderId="0" xfId="0" applyAlignment="1">
      <alignment wrapText="1"/>
    </xf>
    <xf numFmtId="2" fontId="0" fillId="3" borderId="1" xfId="0" applyNumberFormat="1" applyFill="1" applyBorder="1" applyAlignment="1" applyProtection="1">
      <alignment/>
      <protection/>
    </xf>
    <xf numFmtId="2" fontId="0" fillId="4" borderId="1" xfId="0" applyNumberFormat="1" applyFill="1" applyBorder="1" applyAlignment="1" applyProtection="1">
      <alignment/>
      <protection locked="0"/>
    </xf>
    <xf numFmtId="2" fontId="0" fillId="3" borderId="1" xfId="0" applyNumberForma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30.8515625" style="0" customWidth="1"/>
    <col min="2" max="2" width="5.8515625" style="0" customWidth="1"/>
  </cols>
  <sheetData>
    <row r="1" spans="1:8" ht="12.75">
      <c r="A1" s="1" t="s">
        <v>0</v>
      </c>
      <c r="B1" s="2"/>
      <c r="C1" s="3"/>
      <c r="D1" s="1"/>
      <c r="E1" s="1"/>
      <c r="F1" s="1"/>
      <c r="G1" s="1"/>
      <c r="H1" s="1"/>
    </row>
    <row r="2" spans="2:3" ht="13.5" thickBot="1">
      <c r="B2" s="4"/>
      <c r="C2" s="5"/>
    </row>
    <row r="3" spans="1:4" ht="26.25" thickBot="1">
      <c r="A3" s="7" t="s">
        <v>1</v>
      </c>
      <c r="B3" s="4" t="s">
        <v>11</v>
      </c>
      <c r="C3" s="6">
        <v>8</v>
      </c>
      <c r="D3" t="s">
        <v>2</v>
      </c>
    </row>
    <row r="4" spans="2:3" ht="13.5" thickBot="1">
      <c r="B4" s="4"/>
      <c r="C4" s="5"/>
    </row>
    <row r="5" spans="1:4" ht="26.25" thickBot="1">
      <c r="A5" s="7" t="s">
        <v>10</v>
      </c>
      <c r="B5" s="4" t="s">
        <v>3</v>
      </c>
      <c r="C5" s="6">
        <v>780</v>
      </c>
      <c r="D5" t="s">
        <v>2</v>
      </c>
    </row>
    <row r="6" spans="2:3" ht="13.5" thickBot="1">
      <c r="B6" s="4"/>
      <c r="C6" s="5"/>
    </row>
    <row r="7" spans="1:4" ht="26.25" thickBot="1">
      <c r="A7" s="7" t="s">
        <v>4</v>
      </c>
      <c r="B7" s="4" t="s">
        <v>5</v>
      </c>
      <c r="C7" s="8">
        <f>C5/SIN(C3*3.142/180)</f>
        <v>5603.809422357854</v>
      </c>
      <c r="D7" t="s">
        <v>6</v>
      </c>
    </row>
    <row r="8" spans="2:3" ht="13.5" thickBot="1">
      <c r="B8" s="4"/>
      <c r="C8" s="5"/>
    </row>
    <row r="9" spans="1:4" ht="26.25" thickBot="1">
      <c r="A9" s="7" t="s">
        <v>7</v>
      </c>
      <c r="B9" s="4" t="s">
        <v>8</v>
      </c>
      <c r="C9" s="8">
        <f>C5/TAN(C3*3.142/180)</f>
        <v>5549.259413841334</v>
      </c>
      <c r="D9" t="s">
        <v>9</v>
      </c>
    </row>
    <row r="10" spans="2:3" ht="12.75">
      <c r="B10" s="4"/>
      <c r="C10" s="5"/>
    </row>
  </sheetData>
  <sheetProtection password="BDA6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D30" sqref="D30"/>
    </sheetView>
  </sheetViews>
  <sheetFormatPr defaultColWidth="9.140625" defaultRowHeight="12.75"/>
  <cols>
    <col min="1" max="1" width="29.28125" style="0" customWidth="1"/>
    <col min="2" max="2" width="14.00390625" style="0" customWidth="1"/>
    <col min="3" max="3" width="12.00390625" style="0" customWidth="1"/>
    <col min="4" max="5" width="24.28125" style="0" customWidth="1"/>
  </cols>
  <sheetData>
    <row r="1" spans="1:3" ht="12.75">
      <c r="A1" s="1" t="s">
        <v>12</v>
      </c>
      <c r="B1" s="4"/>
      <c r="C1" s="5"/>
    </row>
    <row r="2" spans="2:3" ht="13.5" thickBot="1">
      <c r="B2" s="4"/>
      <c r="C2" s="5"/>
    </row>
    <row r="3" spans="1:4" ht="26.25" thickBot="1">
      <c r="A3" s="7" t="s">
        <v>13</v>
      </c>
      <c r="B3" s="4" t="s">
        <v>14</v>
      </c>
      <c r="C3" s="9">
        <v>1.5</v>
      </c>
      <c r="D3" s="7" t="s">
        <v>2</v>
      </c>
    </row>
    <row r="4" spans="2:3" ht="13.5" thickBot="1">
      <c r="B4" s="4"/>
      <c r="C4" s="5"/>
    </row>
    <row r="5" spans="1:4" ht="30.75" customHeight="1" thickBot="1">
      <c r="A5" s="7" t="s">
        <v>15</v>
      </c>
      <c r="B5" s="4" t="s">
        <v>16</v>
      </c>
      <c r="C5" s="9">
        <v>1.7</v>
      </c>
      <c r="D5" s="7" t="s">
        <v>2</v>
      </c>
    </row>
    <row r="6" spans="2:3" ht="13.5" thickBot="1">
      <c r="B6" s="4"/>
      <c r="C6" s="5"/>
    </row>
    <row r="7" spans="1:4" ht="26.25" thickBot="1">
      <c r="A7" s="7" t="s">
        <v>17</v>
      </c>
      <c r="B7" s="4" t="s">
        <v>18</v>
      </c>
      <c r="C7" s="10">
        <f>SQRT(20*C3*SIN(C5*3.142/180))</f>
        <v>0.9434525354061527</v>
      </c>
      <c r="D7" s="7" t="s">
        <v>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D25" sqref="D25"/>
    </sheetView>
  </sheetViews>
  <sheetFormatPr defaultColWidth="9.140625" defaultRowHeight="12.75"/>
  <cols>
    <col min="1" max="1" width="12.7109375" style="0" customWidth="1"/>
    <col min="2" max="2" width="20.7109375" style="0" customWidth="1"/>
    <col min="3" max="8" width="16.8515625" style="0" customWidth="1"/>
  </cols>
  <sheetData>
    <row r="1" ht="12.75">
      <c r="C1" s="11" t="s">
        <v>26</v>
      </c>
    </row>
    <row r="3" spans="1:6" ht="31.5" customHeight="1">
      <c r="A3" s="11" t="s">
        <v>19</v>
      </c>
      <c r="B3" s="12" t="s">
        <v>20</v>
      </c>
      <c r="C3" s="11" t="s">
        <v>21</v>
      </c>
      <c r="D3" s="11" t="s">
        <v>22</v>
      </c>
      <c r="E3" s="11" t="s">
        <v>23</v>
      </c>
      <c r="F3" s="13" t="s">
        <v>24</v>
      </c>
    </row>
    <row r="4" spans="1:6" ht="12.75">
      <c r="A4" s="14">
        <v>0.3</v>
      </c>
      <c r="B4" s="15">
        <v>0.065</v>
      </c>
      <c r="C4" s="15"/>
      <c r="D4" s="16">
        <f>(C4)/SUM(A4*B4)</f>
        <v>0</v>
      </c>
      <c r="F4" s="17" t="e">
        <f>E4/D4</f>
        <v>#DIV/0!</v>
      </c>
    </row>
    <row r="5" spans="1:6" ht="12.75">
      <c r="A5" s="14">
        <v>0.4</v>
      </c>
      <c r="B5" s="15">
        <v>0.065</v>
      </c>
      <c r="C5" s="15"/>
      <c r="D5" s="16">
        <f aca="true" t="shared" si="0" ref="D5:D20">(C5)/SUM(A5*B5)</f>
        <v>0</v>
      </c>
      <c r="F5" s="17" t="e">
        <f aca="true" t="shared" si="1" ref="F5:F20">E5/D5</f>
        <v>#DIV/0!</v>
      </c>
    </row>
    <row r="6" spans="1:6" ht="12.75">
      <c r="A6" s="14">
        <v>0.5</v>
      </c>
      <c r="B6" s="15">
        <v>0.065</v>
      </c>
      <c r="C6" s="15">
        <v>0</v>
      </c>
      <c r="D6" s="16">
        <f t="shared" si="0"/>
        <v>0</v>
      </c>
      <c r="E6">
        <v>0</v>
      </c>
      <c r="F6" s="17" t="e">
        <f t="shared" si="1"/>
        <v>#DIV/0!</v>
      </c>
    </row>
    <row r="7" spans="1:6" ht="12.75">
      <c r="A7" s="14">
        <v>0.6</v>
      </c>
      <c r="B7" s="15">
        <v>0.065</v>
      </c>
      <c r="C7" s="15">
        <v>0</v>
      </c>
      <c r="D7" s="16">
        <f t="shared" si="0"/>
        <v>0</v>
      </c>
      <c r="E7">
        <v>0</v>
      </c>
      <c r="F7" s="17" t="e">
        <f t="shared" si="1"/>
        <v>#DIV/0!</v>
      </c>
    </row>
    <row r="8" spans="1:6" ht="12.75">
      <c r="A8" s="14">
        <v>0.7</v>
      </c>
      <c r="B8" s="15">
        <v>0.065</v>
      </c>
      <c r="C8" s="15">
        <v>0</v>
      </c>
      <c r="D8" s="16">
        <f t="shared" si="0"/>
        <v>0</v>
      </c>
      <c r="E8">
        <v>0</v>
      </c>
      <c r="F8" s="17" t="e">
        <f t="shared" si="1"/>
        <v>#DIV/0!</v>
      </c>
    </row>
    <row r="9" spans="1:6" ht="12.75">
      <c r="A9" s="14">
        <v>0.8</v>
      </c>
      <c r="B9" s="15">
        <v>0.065</v>
      </c>
      <c r="C9" s="15">
        <v>0</v>
      </c>
      <c r="D9" s="16">
        <f t="shared" si="0"/>
        <v>0</v>
      </c>
      <c r="E9">
        <v>0</v>
      </c>
      <c r="F9" s="17" t="e">
        <f t="shared" si="1"/>
        <v>#DIV/0!</v>
      </c>
    </row>
    <row r="10" spans="1:6" ht="12.75">
      <c r="A10" s="14">
        <v>0.8</v>
      </c>
      <c r="B10" s="15">
        <v>0.065</v>
      </c>
      <c r="C10" s="15">
        <v>0</v>
      </c>
      <c r="D10" s="16">
        <f t="shared" si="0"/>
        <v>0</v>
      </c>
      <c r="E10">
        <v>0</v>
      </c>
      <c r="F10" s="17" t="e">
        <f t="shared" si="1"/>
        <v>#DIV/0!</v>
      </c>
    </row>
    <row r="11" spans="1:6" ht="12.75">
      <c r="A11" s="14">
        <v>1</v>
      </c>
      <c r="B11" s="15">
        <v>0.065</v>
      </c>
      <c r="C11" s="15">
        <v>0</v>
      </c>
      <c r="D11" s="16">
        <f t="shared" si="0"/>
        <v>0</v>
      </c>
      <c r="E11">
        <v>0</v>
      </c>
      <c r="F11" s="17" t="e">
        <f t="shared" si="1"/>
        <v>#DIV/0!</v>
      </c>
    </row>
    <row r="12" spans="1:6" ht="12.75">
      <c r="A12" s="14">
        <v>1.1</v>
      </c>
      <c r="B12" s="15">
        <v>0.065</v>
      </c>
      <c r="C12" s="15">
        <v>0</v>
      </c>
      <c r="D12" s="16">
        <f t="shared" si="0"/>
        <v>0</v>
      </c>
      <c r="E12">
        <v>0</v>
      </c>
      <c r="F12" s="17" t="e">
        <f t="shared" si="1"/>
        <v>#DIV/0!</v>
      </c>
    </row>
    <row r="13" spans="1:6" ht="12.75">
      <c r="A13" s="14">
        <v>1.2</v>
      </c>
      <c r="B13" s="15">
        <v>0.065</v>
      </c>
      <c r="C13" s="15">
        <v>0</v>
      </c>
      <c r="D13" s="16">
        <f t="shared" si="0"/>
        <v>0</v>
      </c>
      <c r="E13">
        <v>0</v>
      </c>
      <c r="F13" s="17" t="e">
        <f t="shared" si="1"/>
        <v>#DIV/0!</v>
      </c>
    </row>
    <row r="14" spans="1:6" ht="12.75">
      <c r="A14" s="14">
        <v>1.3</v>
      </c>
      <c r="B14" s="15">
        <v>0.065</v>
      </c>
      <c r="C14" s="15">
        <v>0</v>
      </c>
      <c r="D14" s="16">
        <f t="shared" si="0"/>
        <v>0</v>
      </c>
      <c r="E14">
        <v>0</v>
      </c>
      <c r="F14" s="17" t="e">
        <f t="shared" si="1"/>
        <v>#DIV/0!</v>
      </c>
    </row>
    <row r="15" spans="1:6" ht="12.75">
      <c r="A15" s="14">
        <v>1.5</v>
      </c>
      <c r="B15" s="15">
        <v>0.065</v>
      </c>
      <c r="C15" s="15">
        <v>0</v>
      </c>
      <c r="D15" s="16">
        <f t="shared" si="0"/>
        <v>0</v>
      </c>
      <c r="E15">
        <v>0</v>
      </c>
      <c r="F15" s="17" t="e">
        <f t="shared" si="1"/>
        <v>#DIV/0!</v>
      </c>
    </row>
    <row r="16" spans="1:6" ht="12.75">
      <c r="A16" s="14">
        <v>1.6</v>
      </c>
      <c r="B16" s="15">
        <v>0.065</v>
      </c>
      <c r="C16" s="15">
        <v>0</v>
      </c>
      <c r="D16" s="16">
        <f t="shared" si="0"/>
        <v>0</v>
      </c>
      <c r="E16">
        <v>0</v>
      </c>
      <c r="F16" s="17" t="e">
        <f t="shared" si="1"/>
        <v>#DIV/0!</v>
      </c>
    </row>
    <row r="17" spans="1:6" ht="12.75">
      <c r="A17" s="14">
        <v>1.7</v>
      </c>
      <c r="B17" s="15">
        <v>0.065</v>
      </c>
      <c r="C17" s="15">
        <v>0</v>
      </c>
      <c r="D17" s="16">
        <f t="shared" si="0"/>
        <v>0</v>
      </c>
      <c r="E17">
        <v>0</v>
      </c>
      <c r="F17" s="17" t="e">
        <f t="shared" si="1"/>
        <v>#DIV/0!</v>
      </c>
    </row>
    <row r="18" spans="1:6" ht="12.75">
      <c r="A18" s="14">
        <v>1.8</v>
      </c>
      <c r="B18" s="15">
        <v>0.065</v>
      </c>
      <c r="C18" s="15">
        <v>0</v>
      </c>
      <c r="D18" s="16">
        <f t="shared" si="0"/>
        <v>0</v>
      </c>
      <c r="E18">
        <v>0</v>
      </c>
      <c r="F18" s="17" t="e">
        <f t="shared" si="1"/>
        <v>#DIV/0!</v>
      </c>
    </row>
    <row r="19" spans="1:6" ht="12.75">
      <c r="A19" s="14">
        <v>1.9</v>
      </c>
      <c r="B19" s="15">
        <v>0.065</v>
      </c>
      <c r="C19" s="15">
        <v>0</v>
      </c>
      <c r="D19" s="16">
        <f t="shared" si="0"/>
        <v>0</v>
      </c>
      <c r="E19">
        <v>0</v>
      </c>
      <c r="F19" s="17" t="e">
        <f t="shared" si="1"/>
        <v>#DIV/0!</v>
      </c>
    </row>
    <row r="20" spans="1:6" ht="12.75">
      <c r="A20" s="14">
        <v>2</v>
      </c>
      <c r="B20" s="15">
        <v>0.065</v>
      </c>
      <c r="C20" s="15">
        <v>0</v>
      </c>
      <c r="D20" s="16">
        <f t="shared" si="0"/>
        <v>0</v>
      </c>
      <c r="E20">
        <v>0</v>
      </c>
      <c r="F20" s="17" t="e">
        <f t="shared" si="1"/>
        <v>#DIV/0!</v>
      </c>
    </row>
    <row r="21" spans="1:6" ht="12.75">
      <c r="A21" s="14"/>
      <c r="B21" s="15"/>
      <c r="C21" s="15"/>
      <c r="D21" s="15"/>
      <c r="F21" s="17"/>
    </row>
    <row r="22" ht="12.75">
      <c r="F22" s="17"/>
    </row>
    <row r="23" spans="3:6" ht="12.75">
      <c r="C23" s="11" t="s">
        <v>25</v>
      </c>
      <c r="D23" s="16">
        <f>SUM(D4:D20)</f>
        <v>0</v>
      </c>
      <c r="F23" s="17"/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Conservation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Track Construction and Maintenance Guides appendix</dc:title>
  <dc:subject/>
  <dc:creator/>
  <cp:keywords/>
  <dc:description/>
  <cp:lastModifiedBy>lhoffman</cp:lastModifiedBy>
  <dcterms:created xsi:type="dcterms:W3CDTF">2008-04-16T06:14:56Z</dcterms:created>
  <dcterms:modified xsi:type="dcterms:W3CDTF">2008-09-18T20:42:36Z</dcterms:modified>
  <cp:category/>
  <cp:version/>
  <cp:contentType/>
  <cp:contentStatus/>
</cp:coreProperties>
</file>